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Innhold" sheetId="1" r:id="rId1"/>
    <sheet name="Fig4-1" sheetId="2" r:id="rId2"/>
    <sheet name="Fig4-2" sheetId="3" r:id="rId3"/>
    <sheet name="Fig4-3" sheetId="4" r:id="rId4"/>
    <sheet name="Fig4-4" sheetId="5" r:id="rId5"/>
    <sheet name="Fig4-5" sheetId="6" r:id="rId6"/>
    <sheet name="Fig4-6" sheetId="7" r:id="rId7"/>
    <sheet name="Fig4-7" sheetId="8" r:id="rId8"/>
    <sheet name="Fig4-8" sheetId="9" r:id="rId9"/>
    <sheet name="Fig4-10" sheetId="10" r:id="rId10"/>
    <sheet name="Fig4-11" sheetId="11" r:id="rId11"/>
  </sheets>
  <calcPr calcId="124519" fullCalcOnLoad="1"/>
</workbook>
</file>

<file path=xl/sharedStrings.xml><?xml version="1.0" encoding="utf-8"?>
<sst xmlns="http://schemas.openxmlformats.org/spreadsheetml/2006/main" count="162" uniqueCount="141">
  <si>
    <t xml:space="preserve"> Utviklingen i Norges BNP fordelt på ulike komponenter, akkumulert. Faste priser</t>
  </si>
  <si>
    <t xml:space="preserve"> Vekst i arbeidsproduktivitet i utvalgte land. Prosent. Ti års glidende gjennomsnitt</t>
  </si>
  <si>
    <t xml:space="preserve"> Vekst i arbeidsproduktivitet, markedsrettede fastlandsnæringer. Prosent. Historiske tall 1970–2022, forutsetninger i referansebanen 2023–2060</t>
  </si>
  <si>
    <t xml:space="preserve"> Arbeidsproduktivitet i Norge, dekomponert i ulike bidrag</t>
  </si>
  <si>
    <t xml:space="preserve"> Arbeidere i yrker med størst mulighet for automatisering, som prosent av samlet sysselsetting. 2019</t>
  </si>
  <si>
    <t xml:space="preserve"> Statlig budsjettstøtte fordelt etter næring. Mrd. 2022-kroner</t>
  </si>
  <si>
    <t xml:space="preserve"> Offentlige utgifter. Mrd. kroner. 2022</t>
  </si>
  <si>
    <t xml:space="preserve">  Offentlige utgifter til tjenesteproduksjon fordelt på formål. Andeler. 2022</t>
  </si>
  <si>
    <t xml:space="preserve"> Offentlige bruttoinvesteringer som andel av totale bruttoinvesteringer. Prosent.</t>
  </si>
  <si>
    <t xml:space="preserve"> Offentlige bruttoinvesteringer som andel av BNP. Prosent. </t>
  </si>
  <si>
    <t>Innhold</t>
  </si>
  <si>
    <t>Figurtittel</t>
  </si>
  <si>
    <t>År</t>
  </si>
  <si>
    <t>Befolkning 16–74 år</t>
  </si>
  <si>
    <t>BNP per timeverk</t>
  </si>
  <si>
    <t>Timeverk per person 16–74 år</t>
  </si>
  <si>
    <t>Samlet</t>
  </si>
  <si>
    <t>Fig4-1</t>
  </si>
  <si>
    <t>null</t>
  </si>
  <si>
    <t>Fastlands-Norge</t>
  </si>
  <si>
    <t>Storbritannia</t>
  </si>
  <si>
    <t>USA</t>
  </si>
  <si>
    <t>Sverige</t>
  </si>
  <si>
    <t>G7</t>
  </si>
  <si>
    <t>Danmark</t>
  </si>
  <si>
    <t>Fig4-2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</si>
  <si>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</si>
  <si>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</si>
  <si>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</si>
  <si>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</si>
  <si>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</si>
  <si>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</si>
  <si>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</si>
  <si>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</si>
  <si>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</si>
  <si>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</si>
  <si>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</si>
  <si>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</si>
  <si>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</si>
  <si>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</si>
  <si>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</si>
  <si>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</si>
  <si>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</si>
  <si>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</si>
  <si>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</si>
  <si>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</si>
  <si>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</si>
  <si>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</si>
  <si>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</si>
  <si>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</si>
  <si>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</si>
  <si>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</si>
  <si>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</si>
  <si>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</si>
  <si>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</si>
  <si>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</si>
  <si>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</si>
  <si>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</si>
  <si>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</si>
  <si>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</si>
  <si>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</si>
  <si>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</si>
  <si>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</si>
  <si>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</si>
  <si>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</si>
  <si>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</si>
  <si>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</si>
  <si>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</si>
  <si>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</si>
  <si>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</si>
  <si>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</si>
  <si>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</si>
  <si>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</si>
  <si>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</si>
  <si>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</si>
  <si>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</si>
  <si>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</si>
  <si>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</si>
  <si>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</si>
  <si>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2023-2060</t>
  </si>
  <si>
    <t>Årlig</t>
  </si>
  <si>
    <t>Fem års glidende gjennomsnitt</t>
  </si>
  <si>
    <t>Ti års glidende gjennomsnitt</t>
  </si>
  <si>
    <t>Legges til grunn fram til 2060</t>
  </si>
  <si>
    <t>Fig4-3</t>
  </si>
  <si>
    <t>Bidrag fra kapitalintensitet</t>
  </si>
  <si>
    <t>Bidrag fra total faktorproduktivitet</t>
  </si>
  <si>
    <t>10 år glidende gjennomsnitt (kapital)</t>
  </si>
  <si>
    <t>10 år glidende gjennomsnitt (TFP)</t>
  </si>
  <si>
    <t>Fig4-4</t>
  </si>
  <si>
    <t>Luxembourg</t>
  </si>
  <si>
    <t>Nederland</t>
  </si>
  <si>
    <t>Norge</t>
  </si>
  <si>
    <t>Island</t>
  </si>
  <si>
    <t>Sveits</t>
  </si>
  <si>
    <t>Irland</t>
  </si>
  <si>
    <t>Belgia</t>
  </si>
  <si>
    <t>Finland</t>
  </si>
  <si>
    <t>OECD</t>
  </si>
  <si>
    <t>Frankrike</t>
  </si>
  <si>
    <t>Hellas</t>
  </si>
  <si>
    <t>Spania</t>
  </si>
  <si>
    <t>Østerrike</t>
  </si>
  <si>
    <t>Tyskland</t>
  </si>
  <si>
    <t>Estland</t>
  </si>
  <si>
    <t>Italia</t>
  </si>
  <si>
    <t>Portugal</t>
  </si>
  <si>
    <t>Latvia</t>
  </si>
  <si>
    <t>Slovenia</t>
  </si>
  <si>
    <t>Litauen</t>
  </si>
  <si>
    <t>Polen</t>
  </si>
  <si>
    <t>Tsjekkia</t>
  </si>
  <si>
    <t>Slovakia</t>
  </si>
  <si>
    <t>Ungarn</t>
  </si>
  <si>
    <t>country</t>
  </si>
  <si>
    <t>Pst.</t>
  </si>
  <si>
    <t>Fig4-5</t>
  </si>
  <si>
    <t>Landbruk</t>
  </si>
  <si>
    <t>Fiske og havbruk</t>
  </si>
  <si>
    <t>Industri, tjenesteyting og annet</t>
  </si>
  <si>
    <t>Fig4-6</t>
  </si>
  <si>
    <t>Tjenesteproduksjon</t>
  </si>
  <si>
    <t>Stønader husholdninger</t>
  </si>
  <si>
    <t>Subsidier</t>
  </si>
  <si>
    <t>Andre overføringer til private</t>
  </si>
  <si>
    <t>Annet</t>
  </si>
  <si>
    <t>Netto realinvesteringer</t>
  </si>
  <si>
    <t>Offentlige utgifter</t>
  </si>
  <si>
    <t>Mrd. kr</t>
  </si>
  <si>
    <t>Fig4-7</t>
  </si>
  <si>
    <t>Helse</t>
  </si>
  <si>
    <t>Utdanning</t>
  </si>
  <si>
    <t>Forsvar, offentlig orden og trygghet</t>
  </si>
  <si>
    <t>Transport</t>
  </si>
  <si>
    <t>Miljøvern, bolig og nærmiljø</t>
  </si>
  <si>
    <t>Andre offentlige tjenester</t>
  </si>
  <si>
    <t>Formål</t>
  </si>
  <si>
    <t>Andel (%)</t>
  </si>
  <si>
    <t>Fig4-8</t>
  </si>
  <si>
    <t>Fig4-10</t>
  </si>
  <si>
    <t>Fig4-11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</si>
</sst>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11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C8D5E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11"/>
  <sheetViews>
    <sheetView tabSelected="1" workbookViewId="0"/>
  </sheetViews>
  <sheetFormatPr defaultRowHeight="15"/>
  <cols>
    <col min="1" max="1" width="20.7109375" style="1" customWidth="1"/>
    <col min="2" max="2" width="160.7109375" style="1" customWidth="1"/>
  </cols>
  <sheetData>
    <row r="1" spans="1:2">
      <c r="A1" s="2" t="s">
        <v>10</v>
      </c>
      <c r="B1" s="2" t="s">
        <v>11</v>
      </c>
    </row>
    <row r="2" spans="1:2">
      <c r="A2" s="1">
        <f>HYPERLINK("#'Fig4-1'!A1", "Fig4-1")</f>
        <v>0</v>
      </c>
      <c r="B2" s="1" t="s">
        <v>0</v>
      </c>
    </row>
    <row r="3" spans="1:2">
      <c r="A3" s="1">
        <f>HYPERLINK("#'Fig4-2'!A1", "Fig4-2")</f>
        <v>0</v>
      </c>
      <c r="B3" s="1" t="s">
        <v>1</v>
      </c>
    </row>
    <row r="4" spans="1:2">
      <c r="A4" s="1">
        <f>HYPERLINK("#'Fig4-3'!A1", "Fig4-3")</f>
        <v>0</v>
      </c>
      <c r="B4" s="1" t="s">
        <v>2</v>
      </c>
    </row>
    <row r="5" spans="1:2">
      <c r="A5" s="1">
        <f>HYPERLINK("#'Fig4-4'!A1", "Fig4-4")</f>
        <v>0</v>
      </c>
      <c r="B5" s="1" t="s">
        <v>3</v>
      </c>
    </row>
    <row r="6" spans="1:2">
      <c r="A6" s="1">
        <f>HYPERLINK("#'Fig4-5'!A1", "Fig4-5")</f>
        <v>0</v>
      </c>
      <c r="B6" s="1" t="s">
        <v>4</v>
      </c>
    </row>
    <row r="7" spans="1:2">
      <c r="A7" s="1">
        <f>HYPERLINK("#'Fig4-6'!A1", "Fig4-6")</f>
        <v>0</v>
      </c>
      <c r="B7" s="1" t="s">
        <v>5</v>
      </c>
    </row>
    <row r="8" spans="1:2">
      <c r="A8" s="1">
        <f>HYPERLINK("#'Fig4-7'!A1", "Fig4-7")</f>
        <v>0</v>
      </c>
      <c r="B8" s="1" t="s">
        <v>6</v>
      </c>
    </row>
    <row r="9" spans="1:2">
      <c r="A9" s="1">
        <f>HYPERLINK("#'Fig4-8'!A1", "Fig4-8")</f>
        <v>0</v>
      </c>
      <c r="B9" s="1" t="s">
        <v>7</v>
      </c>
    </row>
    <row r="10" spans="1:2">
      <c r="A10" s="1">
        <f>HYPERLINK("#'Fig4-10'!A1", "Fig4-10")</f>
        <v>0</v>
      </c>
      <c r="B10" s="1" t="s">
        <v>8</v>
      </c>
    </row>
    <row r="11" spans="1:2">
      <c r="A11" s="1">
        <f>HYPERLINK("#'Fig4-11'!A1", "Fig4-11")</f>
        <v>0</v>
      </c>
      <c r="B11" s="1" t="s">
        <v>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1"/>
  <sheetViews>
    <sheetView workbookViewId="0"/>
  </sheetViews>
  <sheetFormatPr defaultRowHeight="15"/>
  <cols>
    <col min="1" max="7" width="20.7109375" style="1" customWidth="1"/>
  </cols>
  <sheetData>
    <row r="1" spans="1:7">
      <c r="A1" s="2" t="s">
        <v>139</v>
      </c>
    </row>
    <row r="3" spans="1:7">
      <c r="A3" s="2" t="s">
        <v>12</v>
      </c>
      <c r="B3" s="2" t="s">
        <v>19</v>
      </c>
      <c r="C3" s="2" t="s">
        <v>20</v>
      </c>
      <c r="D3" s="2" t="s">
        <v>21</v>
      </c>
      <c r="E3" s="2" t="s">
        <v>22</v>
      </c>
      <c r="F3" s="2" t="s">
        <v>23</v>
      </c>
      <c r="G3" s="2" t="s">
        <v>24</v>
      </c>
    </row>
    <row r="4" spans="1:7">
      <c r="A4" s="1">
        <v>1995</v>
      </c>
      <c r="B4" s="1">
        <v>25.95</v>
      </c>
      <c r="C4" s="1">
        <v>11.67</v>
      </c>
      <c r="D4" s="1">
        <v>18.26</v>
      </c>
      <c r="E4" s="1">
        <v>25.71</v>
      </c>
      <c r="F4" s="1">
        <v>16.32</v>
      </c>
      <c r="G4" s="1">
        <v>14.8</v>
      </c>
    </row>
    <row r="5" spans="1:7">
      <c r="A5" s="1">
        <v>1996</v>
      </c>
      <c r="B5" s="1">
        <v>23.86</v>
      </c>
      <c r="C5" s="1">
        <v>9.48</v>
      </c>
      <c r="D5" s="1">
        <v>17.58</v>
      </c>
      <c r="E5" s="1">
        <v>24.14</v>
      </c>
      <c r="F5" s="1">
        <v>15.64</v>
      </c>
      <c r="G5" s="1">
        <v>15.57</v>
      </c>
    </row>
    <row r="6" spans="1:7">
      <c r="A6" s="1">
        <v>1997</v>
      </c>
      <c r="B6" s="1">
        <v>25.52</v>
      </c>
      <c r="C6" s="1">
        <v>10.49</v>
      </c>
      <c r="D6" s="1">
        <v>16.64</v>
      </c>
      <c r="E6" s="1">
        <v>21.54</v>
      </c>
      <c r="F6" s="1">
        <v>15</v>
      </c>
      <c r="G6" s="1">
        <v>14.08</v>
      </c>
    </row>
    <row r="7" spans="1:7">
      <c r="A7" s="1">
        <v>1998</v>
      </c>
      <c r="B7" s="1">
        <v>25.19</v>
      </c>
      <c r="C7" s="1">
        <v>10.66</v>
      </c>
      <c r="D7" s="1">
        <v>16.02</v>
      </c>
      <c r="E7" s="1">
        <v>20.53</v>
      </c>
      <c r="F7" s="1">
        <v>14.78</v>
      </c>
      <c r="G7" s="1">
        <v>12.51</v>
      </c>
    </row>
    <row r="8" spans="1:7">
      <c r="A8" s="1">
        <v>1999</v>
      </c>
      <c r="B8" s="1">
        <v>25.75</v>
      </c>
      <c r="C8" s="1">
        <v>10.17</v>
      </c>
      <c r="D8" s="1">
        <v>15.75</v>
      </c>
      <c r="E8" s="1">
        <v>20.44</v>
      </c>
      <c r="F8" s="1">
        <v>14.85</v>
      </c>
      <c r="G8" s="1">
        <v>13.09</v>
      </c>
    </row>
    <row r="9" spans="1:7">
      <c r="A9" s="1">
        <v>2000</v>
      </c>
      <c r="B9" s="1">
        <v>23.1</v>
      </c>
      <c r="C9" s="1">
        <v>9.68</v>
      </c>
      <c r="D9" s="1">
        <v>15.5</v>
      </c>
      <c r="E9" s="1">
        <v>17.5</v>
      </c>
      <c r="F9" s="1">
        <v>14.5</v>
      </c>
      <c r="G9" s="1">
        <v>12.89</v>
      </c>
    </row>
    <row r="10" spans="1:7">
      <c r="A10" s="1">
        <v>2001</v>
      </c>
      <c r="B10" s="1">
        <v>22.58</v>
      </c>
      <c r="C10" s="1">
        <v>11.3</v>
      </c>
      <c r="D10" s="1">
        <v>16.32</v>
      </c>
      <c r="E10" s="1">
        <v>18.12</v>
      </c>
      <c r="F10" s="1">
        <v>15</v>
      </c>
      <c r="G10" s="1">
        <v>14.1</v>
      </c>
    </row>
    <row r="11" spans="1:7">
      <c r="A11" s="1">
        <v>2002</v>
      </c>
      <c r="B11" s="1">
        <v>23.47</v>
      </c>
      <c r="C11" s="1">
        <v>12.13</v>
      </c>
      <c r="D11" s="1">
        <v>17.81</v>
      </c>
      <c r="E11" s="1">
        <v>19.51</v>
      </c>
      <c r="F11" s="1">
        <v>15.16</v>
      </c>
      <c r="G11" s="1">
        <v>13.27</v>
      </c>
    </row>
    <row r="12" spans="1:7">
      <c r="A12" s="1">
        <v>2003</v>
      </c>
      <c r="B12" s="1">
        <v>27.47</v>
      </c>
      <c r="C12" s="1">
        <v>12.75</v>
      </c>
      <c r="D12" s="1">
        <v>17.65</v>
      </c>
      <c r="E12" s="1">
        <v>19.23</v>
      </c>
      <c r="F12" s="1">
        <v>15.55</v>
      </c>
      <c r="G12" s="1">
        <v>12.69</v>
      </c>
    </row>
    <row r="13" spans="1:7">
      <c r="A13" s="1">
        <v>2004</v>
      </c>
      <c r="B13" s="1">
        <v>25.5</v>
      </c>
      <c r="C13" s="1">
        <v>14.79</v>
      </c>
      <c r="D13" s="1">
        <v>17</v>
      </c>
      <c r="E13" s="1">
        <v>18.64</v>
      </c>
      <c r="F13" s="1">
        <v>15.42</v>
      </c>
      <c r="G13" s="1">
        <v>13.68</v>
      </c>
    </row>
    <row r="14" spans="1:7">
      <c r="A14" s="1">
        <v>2005</v>
      </c>
      <c r="B14" s="1">
        <v>22.51</v>
      </c>
      <c r="C14" s="1">
        <v>8.789999999999999</v>
      </c>
      <c r="D14" s="1">
        <v>16.2</v>
      </c>
      <c r="E14" s="1">
        <v>18.24</v>
      </c>
      <c r="F14" s="1">
        <v>14.26</v>
      </c>
      <c r="G14" s="1">
        <v>12.88</v>
      </c>
    </row>
    <row r="15" spans="1:7">
      <c r="A15" s="1">
        <v>2006</v>
      </c>
      <c r="B15" s="1">
        <v>22.19</v>
      </c>
      <c r="C15" s="1">
        <v>14.39</v>
      </c>
      <c r="D15" s="1">
        <v>16.34</v>
      </c>
      <c r="E15" s="1">
        <v>17.69</v>
      </c>
      <c r="F15" s="1">
        <v>14.77</v>
      </c>
      <c r="G15" s="1">
        <v>12.61</v>
      </c>
    </row>
    <row r="16" spans="1:7">
      <c r="A16" s="1">
        <v>2007</v>
      </c>
      <c r="B16" s="1">
        <v>20.93</v>
      </c>
      <c r="C16" s="1">
        <v>14.21</v>
      </c>
      <c r="D16" s="1">
        <v>17.31</v>
      </c>
      <c r="E16" s="1">
        <v>16.88</v>
      </c>
      <c r="F16" s="1">
        <v>14.72</v>
      </c>
      <c r="G16" s="1">
        <v>12.93</v>
      </c>
    </row>
    <row r="17" spans="1:7">
      <c r="A17" s="1">
        <v>2008</v>
      </c>
      <c r="B17" s="1">
        <v>22.23</v>
      </c>
      <c r="C17" s="1">
        <v>17.17</v>
      </c>
      <c r="D17" s="1">
        <v>18.88</v>
      </c>
      <c r="E17" s="1">
        <v>17.32</v>
      </c>
      <c r="F17" s="1">
        <v>15.37</v>
      </c>
      <c r="G17" s="1">
        <v>13.07</v>
      </c>
    </row>
    <row r="18" spans="1:7">
      <c r="A18" s="1">
        <v>2009</v>
      </c>
      <c r="B18" s="1">
        <v>26.78</v>
      </c>
      <c r="C18" s="1">
        <v>20.88</v>
      </c>
      <c r="D18" s="1">
        <v>22.21</v>
      </c>
      <c r="E18" s="1">
        <v>19.74</v>
      </c>
      <c r="F18" s="1">
        <v>18.58</v>
      </c>
      <c r="G18" s="1">
        <v>15.52</v>
      </c>
    </row>
    <row r="19" spans="1:7">
      <c r="A19" s="1">
        <v>2010</v>
      </c>
      <c r="B19" s="1">
        <v>27.23</v>
      </c>
      <c r="C19" s="1">
        <v>19.97</v>
      </c>
      <c r="D19" s="1">
        <v>21.98</v>
      </c>
      <c r="E19" s="1">
        <v>19.86</v>
      </c>
      <c r="F19" s="1">
        <v>17.93</v>
      </c>
      <c r="G19" s="1">
        <v>18.17</v>
      </c>
    </row>
    <row r="20" spans="1:7">
      <c r="A20" s="1">
        <v>2011</v>
      </c>
      <c r="B20" s="1">
        <v>26.24</v>
      </c>
      <c r="C20" s="1">
        <v>18.39</v>
      </c>
      <c r="D20" s="1">
        <v>20.54</v>
      </c>
      <c r="E20" s="1">
        <v>19.08</v>
      </c>
      <c r="F20" s="1">
        <v>16.67</v>
      </c>
      <c r="G20" s="1">
        <v>18.3</v>
      </c>
    </row>
    <row r="21" spans="1:7">
      <c r="A21" s="1">
        <v>2012</v>
      </c>
      <c r="B21" s="1">
        <v>24.07</v>
      </c>
      <c r="C21" s="1">
        <v>16.76</v>
      </c>
      <c r="D21" s="1">
        <v>18.45</v>
      </c>
      <c r="E21" s="1">
        <v>19.83</v>
      </c>
      <c r="F21" s="1">
        <v>15.83</v>
      </c>
      <c r="G21" s="1">
        <v>20.18</v>
      </c>
    </row>
    <row r="22" spans="1:7">
      <c r="A22" s="1">
        <v>2013</v>
      </c>
      <c r="B22" s="1">
        <v>26.21</v>
      </c>
      <c r="C22" s="1">
        <v>15.32</v>
      </c>
      <c r="D22" s="1">
        <v>16.99</v>
      </c>
      <c r="E22" s="1">
        <v>19.66</v>
      </c>
      <c r="F22" s="1">
        <v>15.37</v>
      </c>
      <c r="G22" s="1">
        <v>19.23</v>
      </c>
    </row>
    <row r="23" spans="1:7">
      <c r="A23" s="1">
        <v>2014</v>
      </c>
      <c r="B23" s="1">
        <v>27.65</v>
      </c>
      <c r="C23" s="1">
        <v>16.26</v>
      </c>
      <c r="D23" s="1">
        <v>15.88</v>
      </c>
      <c r="E23" s="1">
        <v>18.72</v>
      </c>
      <c r="F23" s="1">
        <v>14.73</v>
      </c>
      <c r="G23" s="1">
        <v>20.14</v>
      </c>
    </row>
    <row r="24" spans="1:7">
      <c r="A24" s="1">
        <v>2015</v>
      </c>
      <c r="B24" s="1">
        <v>28.1</v>
      </c>
      <c r="C24" s="1">
        <v>15.52</v>
      </c>
      <c r="D24" s="1">
        <v>15.72</v>
      </c>
      <c r="E24" s="1">
        <v>17.48</v>
      </c>
      <c r="F24" s="1">
        <v>14.58</v>
      </c>
      <c r="G24" s="1">
        <v>18.27</v>
      </c>
    </row>
    <row r="25" spans="1:7">
      <c r="A25" s="1">
        <v>2016</v>
      </c>
      <c r="B25" s="1">
        <v>27.38</v>
      </c>
      <c r="C25" s="1">
        <v>14.43</v>
      </c>
      <c r="D25" s="1">
        <v>15.83</v>
      </c>
      <c r="E25" s="1">
        <v>18.06</v>
      </c>
      <c r="F25" s="1">
        <v>14.47</v>
      </c>
      <c r="G25" s="1">
        <v>17.96</v>
      </c>
    </row>
    <row r="26" spans="1:7">
      <c r="A26" s="1">
        <v>2017</v>
      </c>
      <c r="B26" s="1">
        <v>26.4</v>
      </c>
      <c r="C26" s="1">
        <v>15.1</v>
      </c>
      <c r="D26" s="1">
        <v>15.68</v>
      </c>
      <c r="E26" s="1">
        <v>18.32</v>
      </c>
      <c r="F26" s="1">
        <v>14.42</v>
      </c>
      <c r="G26" s="1">
        <v>15.98</v>
      </c>
    </row>
    <row r="27" spans="1:7">
      <c r="A27" s="1">
        <v>2018</v>
      </c>
      <c r="B27" s="1">
        <v>28.15</v>
      </c>
      <c r="C27" s="1">
        <v>15.09</v>
      </c>
      <c r="D27" s="1">
        <v>15.63</v>
      </c>
      <c r="E27" s="1">
        <v>19.34</v>
      </c>
      <c r="F27" s="1">
        <v>14.4</v>
      </c>
      <c r="G27" s="1">
        <v>15.78</v>
      </c>
    </row>
    <row r="28" spans="1:7">
      <c r="A28" s="1">
        <v>2019</v>
      </c>
      <c r="B28" s="1">
        <v>28.41</v>
      </c>
      <c r="C28" s="1">
        <v>15.29</v>
      </c>
      <c r="D28" s="1">
        <v>15.82</v>
      </c>
      <c r="E28" s="1">
        <v>19.95</v>
      </c>
      <c r="F28" s="1">
        <v>14.57</v>
      </c>
      <c r="G28" s="1">
        <v>15.25</v>
      </c>
    </row>
    <row r="29" spans="1:7">
      <c r="A29" s="1">
        <v>2020</v>
      </c>
      <c r="B29" s="1">
        <v>28.87</v>
      </c>
      <c r="C29" s="1">
        <v>17.98</v>
      </c>
      <c r="D29" s="1">
        <v>16.7</v>
      </c>
      <c r="E29" s="1">
        <v>19.87</v>
      </c>
      <c r="F29" s="1">
        <v>15.93</v>
      </c>
      <c r="G29" s="1">
        <v>16.32</v>
      </c>
    </row>
    <row r="30" spans="1:7">
      <c r="A30" s="1">
        <v>2021</v>
      </c>
      <c r="B30" s="1">
        <v>27.56</v>
      </c>
      <c r="C30" s="1">
        <v>17.76</v>
      </c>
      <c r="D30" s="1">
        <v>15.46</v>
      </c>
      <c r="E30" s="1">
        <v>18.47</v>
      </c>
      <c r="F30" s="1">
        <v>14.99</v>
      </c>
      <c r="G30" s="1">
        <v>14.67</v>
      </c>
    </row>
    <row r="31" spans="1:7">
      <c r="A31" s="1">
        <v>2022</v>
      </c>
      <c r="B31" s="1">
        <v>26.04</v>
      </c>
      <c r="C31" s="1">
        <v>16.95</v>
      </c>
      <c r="E31" s="1">
        <v>17.68</v>
      </c>
      <c r="G31" s="1">
        <v>14.26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31"/>
  <sheetViews>
    <sheetView workbookViewId="0"/>
  </sheetViews>
  <sheetFormatPr defaultRowHeight="15"/>
  <cols>
    <col min="1" max="7" width="20.7109375" style="1" customWidth="1"/>
  </cols>
  <sheetData>
    <row r="1" spans="1:7">
      <c r="A1" s="2" t="s">
        <v>140</v>
      </c>
    </row>
    <row r="3" spans="1:7">
      <c r="A3" s="2" t="s">
        <v>12</v>
      </c>
      <c r="B3" s="2" t="s">
        <v>19</v>
      </c>
      <c r="C3" s="2" t="s">
        <v>20</v>
      </c>
      <c r="D3" s="2" t="s">
        <v>21</v>
      </c>
      <c r="E3" s="2" t="s">
        <v>22</v>
      </c>
      <c r="F3" s="2" t="s">
        <v>23</v>
      </c>
      <c r="G3" s="2" t="s">
        <v>24</v>
      </c>
    </row>
    <row r="4" spans="1:7">
      <c r="A4" s="1">
        <v>1995</v>
      </c>
      <c r="B4" s="1">
        <v>4.83</v>
      </c>
      <c r="C4" s="1">
        <v>2.11</v>
      </c>
      <c r="D4" s="1">
        <v>3.81</v>
      </c>
      <c r="E4" s="1">
        <v>5.09</v>
      </c>
      <c r="F4" s="1">
        <v>3.66</v>
      </c>
      <c r="G4" s="1">
        <v>2.88</v>
      </c>
    </row>
    <row r="5" spans="1:7">
      <c r="A5" s="1">
        <v>1996</v>
      </c>
      <c r="B5" s="1">
        <v>4.78</v>
      </c>
      <c r="C5" s="1">
        <v>1.76</v>
      </c>
      <c r="D5" s="1">
        <v>3.75</v>
      </c>
      <c r="E5" s="1">
        <v>4.88</v>
      </c>
      <c r="F5" s="1">
        <v>3.56</v>
      </c>
      <c r="G5" s="1">
        <v>3.06</v>
      </c>
    </row>
    <row r="6" spans="1:7">
      <c r="A6" s="1">
        <v>1997</v>
      </c>
      <c r="B6" s="1">
        <v>5.2</v>
      </c>
      <c r="C6" s="1">
        <v>1.8</v>
      </c>
      <c r="D6" s="1">
        <v>3.59</v>
      </c>
      <c r="E6" s="1">
        <v>4.3</v>
      </c>
      <c r="F6" s="1">
        <v>3.39</v>
      </c>
      <c r="G6" s="1">
        <v>2.93</v>
      </c>
    </row>
    <row r="7" spans="1:7">
      <c r="A7" s="1">
        <v>1998</v>
      </c>
      <c r="B7" s="1">
        <v>5.26</v>
      </c>
      <c r="C7" s="1">
        <v>1.87</v>
      </c>
      <c r="D7" s="1">
        <v>3.57</v>
      </c>
      <c r="E7" s="1">
        <v>4.28</v>
      </c>
      <c r="F7" s="1">
        <v>3.36</v>
      </c>
      <c r="G7" s="1">
        <v>2.7</v>
      </c>
    </row>
    <row r="8" spans="1:7">
      <c r="A8" s="1">
        <v>1999</v>
      </c>
      <c r="B8" s="1">
        <v>5.08</v>
      </c>
      <c r="C8" s="1">
        <v>1.78</v>
      </c>
      <c r="D8" s="1">
        <v>3.59</v>
      </c>
      <c r="E8" s="1">
        <v>4.39</v>
      </c>
      <c r="F8" s="1">
        <v>3.41</v>
      </c>
      <c r="G8" s="1">
        <v>2.74</v>
      </c>
    </row>
    <row r="9" spans="1:7">
      <c r="A9" s="1">
        <v>2000</v>
      </c>
      <c r="B9" s="1">
        <v>4.49</v>
      </c>
      <c r="C9" s="1">
        <v>1.72</v>
      </c>
      <c r="D9" s="1">
        <v>3.59</v>
      </c>
      <c r="E9" s="1">
        <v>3.9</v>
      </c>
      <c r="F9" s="1">
        <v>3.36</v>
      </c>
      <c r="G9" s="1">
        <v>2.77</v>
      </c>
    </row>
    <row r="10" spans="1:7">
      <c r="A10" s="1">
        <v>2001</v>
      </c>
      <c r="B10" s="1">
        <v>4.36</v>
      </c>
      <c r="C10" s="1">
        <v>2</v>
      </c>
      <c r="D10" s="1">
        <v>3.68</v>
      </c>
      <c r="E10" s="1">
        <v>4.11</v>
      </c>
      <c r="F10" s="1">
        <v>3.39</v>
      </c>
      <c r="G10" s="1">
        <v>3</v>
      </c>
    </row>
    <row r="11" spans="1:7">
      <c r="A11" s="1">
        <v>2002</v>
      </c>
      <c r="B11" s="1">
        <v>4.52</v>
      </c>
      <c r="C11" s="1">
        <v>2.15</v>
      </c>
      <c r="D11" s="1">
        <v>3.84</v>
      </c>
      <c r="E11" s="1">
        <v>4.3</v>
      </c>
      <c r="F11" s="1">
        <v>3.3</v>
      </c>
      <c r="G11" s="1">
        <v>2.75</v>
      </c>
    </row>
    <row r="12" spans="1:7">
      <c r="A12" s="1">
        <v>2003</v>
      </c>
      <c r="B12" s="1">
        <v>4.85</v>
      </c>
      <c r="C12" s="1">
        <v>2.23</v>
      </c>
      <c r="D12" s="1">
        <v>3.82</v>
      </c>
      <c r="E12" s="1">
        <v>4.16</v>
      </c>
      <c r="F12" s="1">
        <v>3.35</v>
      </c>
      <c r="G12" s="1">
        <v>2.63</v>
      </c>
    </row>
    <row r="13" spans="1:7">
      <c r="A13" s="1">
        <v>2004</v>
      </c>
      <c r="B13" s="1">
        <v>4.86</v>
      </c>
      <c r="C13" s="1">
        <v>2.58</v>
      </c>
      <c r="D13" s="1">
        <v>3.76</v>
      </c>
      <c r="E13" s="1">
        <v>4.07</v>
      </c>
      <c r="F13" s="1">
        <v>3.36</v>
      </c>
      <c r="G13" s="1">
        <v>2.83</v>
      </c>
    </row>
    <row r="14" spans="1:7">
      <c r="A14" s="1">
        <v>2005</v>
      </c>
      <c r="B14" s="1">
        <v>4.56</v>
      </c>
      <c r="C14" s="1">
        <v>1.55</v>
      </c>
      <c r="D14" s="1">
        <v>3.72</v>
      </c>
      <c r="E14" s="1">
        <v>4.08</v>
      </c>
      <c r="F14" s="1">
        <v>3.19</v>
      </c>
      <c r="G14" s="1">
        <v>2.73</v>
      </c>
    </row>
    <row r="15" spans="1:7">
      <c r="A15" s="1">
        <v>2006</v>
      </c>
      <c r="B15" s="1">
        <v>4.7</v>
      </c>
      <c r="C15" s="1">
        <v>2.57</v>
      </c>
      <c r="D15" s="1">
        <v>3.76</v>
      </c>
      <c r="E15" s="1">
        <v>4.11</v>
      </c>
      <c r="F15" s="1">
        <v>3.34</v>
      </c>
      <c r="G15" s="1">
        <v>2.93</v>
      </c>
    </row>
    <row r="16" spans="1:7">
      <c r="A16" s="1">
        <v>2007</v>
      </c>
      <c r="B16" s="1">
        <v>4.89</v>
      </c>
      <c r="C16" s="1">
        <v>2.58</v>
      </c>
      <c r="D16" s="1">
        <v>3.86</v>
      </c>
      <c r="E16" s="1">
        <v>4.08</v>
      </c>
      <c r="F16" s="1">
        <v>3.29</v>
      </c>
      <c r="G16" s="1">
        <v>3.03</v>
      </c>
    </row>
    <row r="17" spans="1:7">
      <c r="A17" s="1">
        <v>2008</v>
      </c>
      <c r="B17" s="1">
        <v>5.15</v>
      </c>
      <c r="C17" s="1">
        <v>3.03</v>
      </c>
      <c r="D17" s="1">
        <v>4.01</v>
      </c>
      <c r="E17" s="1">
        <v>4.25</v>
      </c>
      <c r="F17" s="1">
        <v>3.34</v>
      </c>
      <c r="G17" s="1">
        <v>3.01</v>
      </c>
    </row>
    <row r="18" spans="1:7">
      <c r="A18" s="1">
        <v>2009</v>
      </c>
      <c r="B18" s="1">
        <v>5.61</v>
      </c>
      <c r="C18" s="1">
        <v>3.37</v>
      </c>
      <c r="D18" s="1">
        <v>4.18</v>
      </c>
      <c r="E18" s="1">
        <v>4.43</v>
      </c>
      <c r="F18" s="1">
        <v>3.69</v>
      </c>
      <c r="G18" s="1">
        <v>3.13</v>
      </c>
    </row>
    <row r="19" spans="1:7">
      <c r="A19" s="1">
        <v>2010</v>
      </c>
      <c r="B19" s="1">
        <v>5.15</v>
      </c>
      <c r="C19" s="1">
        <v>3.21</v>
      </c>
      <c r="D19" s="1">
        <v>4.03</v>
      </c>
      <c r="E19" s="1">
        <v>4.48</v>
      </c>
      <c r="F19" s="1">
        <v>3.5</v>
      </c>
      <c r="G19" s="1">
        <v>3.3</v>
      </c>
    </row>
    <row r="20" spans="1:7">
      <c r="A20" s="1">
        <v>2011</v>
      </c>
      <c r="B20" s="1">
        <v>5.2</v>
      </c>
      <c r="C20" s="1">
        <v>2.89</v>
      </c>
      <c r="D20" s="1">
        <v>3.85</v>
      </c>
      <c r="E20" s="1">
        <v>4.37</v>
      </c>
      <c r="F20" s="1">
        <v>3.32</v>
      </c>
      <c r="G20" s="1">
        <v>3.32</v>
      </c>
    </row>
    <row r="21" spans="1:7">
      <c r="A21" s="1">
        <v>2012</v>
      </c>
      <c r="B21" s="1">
        <v>4.99</v>
      </c>
      <c r="C21" s="1">
        <v>2.64</v>
      </c>
      <c r="D21" s="1">
        <v>3.6</v>
      </c>
      <c r="E21" s="1">
        <v>4.5</v>
      </c>
      <c r="F21" s="1">
        <v>3.21</v>
      </c>
      <c r="G21" s="1">
        <v>3.79</v>
      </c>
    </row>
    <row r="22" spans="1:7">
      <c r="A22" s="1">
        <v>2013</v>
      </c>
      <c r="B22" s="1">
        <v>5.41</v>
      </c>
      <c r="C22" s="1">
        <v>2.45</v>
      </c>
      <c r="D22" s="1">
        <v>3.35</v>
      </c>
      <c r="E22" s="1">
        <v>4.42</v>
      </c>
      <c r="F22" s="1">
        <v>3.13</v>
      </c>
      <c r="G22" s="1">
        <v>3.66</v>
      </c>
    </row>
    <row r="23" spans="1:7">
      <c r="A23" s="1">
        <v>2014</v>
      </c>
      <c r="B23" s="1">
        <v>5.67</v>
      </c>
      <c r="C23" s="1">
        <v>2.69</v>
      </c>
      <c r="D23" s="1">
        <v>3.22</v>
      </c>
      <c r="E23" s="1">
        <v>4.34</v>
      </c>
      <c r="F23" s="1">
        <v>3.06</v>
      </c>
      <c r="G23" s="1">
        <v>3.85</v>
      </c>
    </row>
    <row r="24" spans="1:7">
      <c r="A24" s="1">
        <v>2015</v>
      </c>
      <c r="B24" s="1">
        <v>5.78</v>
      </c>
      <c r="C24" s="1">
        <v>2.7</v>
      </c>
      <c r="D24" s="1">
        <v>3.21</v>
      </c>
      <c r="E24" s="1">
        <v>4.16</v>
      </c>
      <c r="F24" s="1">
        <v>3.04</v>
      </c>
      <c r="G24" s="1">
        <v>3.63</v>
      </c>
    </row>
    <row r="25" spans="1:7">
      <c r="A25" s="1">
        <v>2016</v>
      </c>
      <c r="B25" s="1">
        <v>6.11</v>
      </c>
      <c r="C25" s="1">
        <v>2.58</v>
      </c>
      <c r="D25" s="1">
        <v>3.23</v>
      </c>
      <c r="E25" s="1">
        <v>4.38</v>
      </c>
      <c r="F25" s="1">
        <v>3.01</v>
      </c>
      <c r="G25" s="1">
        <v>3.78</v>
      </c>
    </row>
    <row r="26" spans="1:7">
      <c r="A26" s="1">
        <v>2017</v>
      </c>
      <c r="B26" s="1">
        <v>6.18</v>
      </c>
      <c r="C26" s="1">
        <v>2.76</v>
      </c>
      <c r="D26" s="1">
        <v>3.24</v>
      </c>
      <c r="E26" s="1">
        <v>4.6</v>
      </c>
      <c r="F26" s="1">
        <v>3.03</v>
      </c>
      <c r="G26" s="1">
        <v>3.4</v>
      </c>
    </row>
    <row r="27" spans="1:7">
      <c r="A27" s="1">
        <v>2018</v>
      </c>
      <c r="B27" s="1">
        <v>6.56</v>
      </c>
      <c r="C27" s="1">
        <v>2.72</v>
      </c>
      <c r="D27" s="1">
        <v>3.27</v>
      </c>
      <c r="E27" s="1">
        <v>4.86</v>
      </c>
      <c r="F27" s="1">
        <v>3.07</v>
      </c>
      <c r="G27" s="1">
        <v>3.43</v>
      </c>
    </row>
    <row r="28" spans="1:7">
      <c r="A28" s="1">
        <v>2019</v>
      </c>
      <c r="B28" s="1">
        <v>6.94</v>
      </c>
      <c r="C28" s="1">
        <v>2.78</v>
      </c>
      <c r="D28" s="1">
        <v>3.32</v>
      </c>
      <c r="E28" s="1">
        <v>4.86</v>
      </c>
      <c r="F28" s="1">
        <v>3.12</v>
      </c>
      <c r="G28" s="1">
        <v>3.25</v>
      </c>
    </row>
    <row r="29" spans="1:7">
      <c r="A29" s="1">
        <v>2020</v>
      </c>
      <c r="B29" s="1">
        <v>7.05</v>
      </c>
      <c r="C29" s="1">
        <v>3.14</v>
      </c>
      <c r="D29" s="1">
        <v>3.56</v>
      </c>
      <c r="E29" s="1">
        <v>5</v>
      </c>
      <c r="F29" s="1">
        <v>3.45</v>
      </c>
      <c r="G29" s="1">
        <v>3.61</v>
      </c>
    </row>
    <row r="30" spans="1:7">
      <c r="A30" s="1">
        <v>2021</v>
      </c>
      <c r="B30" s="1">
        <v>6.72</v>
      </c>
      <c r="C30" s="1">
        <v>3.14</v>
      </c>
      <c r="D30" s="1">
        <v>3.28</v>
      </c>
      <c r="E30" s="1">
        <v>4.73</v>
      </c>
      <c r="F30" s="1">
        <v>3.27</v>
      </c>
      <c r="G30" s="1">
        <v>3.25</v>
      </c>
    </row>
    <row r="31" spans="1:7">
      <c r="A31" s="1">
        <v>2022</v>
      </c>
      <c r="B31" s="1">
        <v>6.58</v>
      </c>
      <c r="C31" s="1">
        <v>3.11</v>
      </c>
      <c r="E31" s="1">
        <v>4.79</v>
      </c>
      <c r="G31" s="1">
        <v>3.11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6"/>
  <sheetViews>
    <sheetView workbookViewId="0"/>
  </sheetViews>
  <sheetFormatPr defaultRowHeight="15"/>
  <cols>
    <col min="1" max="5" width="20.7109375" style="1" customWidth="1"/>
  </cols>
  <sheetData>
    <row r="1" spans="1:5">
      <c r="A1" s="2" t="s">
        <v>17</v>
      </c>
    </row>
    <row r="3" spans="1:5">
      <c r="A3" s="2" t="s">
        <v>12</v>
      </c>
      <c r="B3" s="2" t="s">
        <v>13</v>
      </c>
      <c r="C3" s="2" t="s">
        <v>14</v>
      </c>
      <c r="D3" s="2" t="s">
        <v>15</v>
      </c>
      <c r="E3" s="2" t="s">
        <v>16</v>
      </c>
    </row>
    <row r="4" spans="1:5">
      <c r="A4" s="1">
        <v>1970</v>
      </c>
      <c r="B4" s="1">
        <v>0</v>
      </c>
      <c r="C4" s="1">
        <v>0</v>
      </c>
      <c r="D4" s="1">
        <v>0</v>
      </c>
      <c r="E4" s="1">
        <v>0</v>
      </c>
    </row>
    <row r="5" spans="1:5">
      <c r="A5" s="1">
        <v>1971</v>
      </c>
      <c r="B5" s="1">
        <v>0.62</v>
      </c>
      <c r="C5" s="1">
        <v>5.96</v>
      </c>
      <c r="D5" s="1">
        <v>-0.91</v>
      </c>
      <c r="E5" s="1">
        <v>5.67</v>
      </c>
    </row>
    <row r="6" spans="1:5">
      <c r="A6" s="1">
        <v>1972</v>
      </c>
      <c r="B6" s="1">
        <v>1.44</v>
      </c>
      <c r="C6" s="1">
        <v>12.29</v>
      </c>
      <c r="D6" s="1">
        <v>-2.42</v>
      </c>
      <c r="E6" s="1">
        <v>11.31</v>
      </c>
    </row>
    <row r="7" spans="1:5">
      <c r="A7" s="1">
        <v>1973</v>
      </c>
      <c r="B7" s="1">
        <v>2.36</v>
      </c>
      <c r="C7" s="1">
        <v>17.47</v>
      </c>
      <c r="D7" s="1">
        <v>-3.48</v>
      </c>
      <c r="E7" s="1">
        <v>16.35</v>
      </c>
    </row>
    <row r="8" spans="1:5">
      <c r="A8" s="1">
        <v>1974</v>
      </c>
      <c r="B8" s="1">
        <v>3.17</v>
      </c>
      <c r="C8" s="1">
        <v>21.9</v>
      </c>
      <c r="D8" s="1">
        <v>-4.15</v>
      </c>
      <c r="E8" s="1">
        <v>20.92</v>
      </c>
    </row>
    <row r="9" spans="1:5">
      <c r="A9" s="1">
        <v>1975</v>
      </c>
      <c r="B9" s="1">
        <v>4.08</v>
      </c>
      <c r="C9" s="1">
        <v>27.01</v>
      </c>
      <c r="D9" s="1">
        <v>-4.18</v>
      </c>
      <c r="E9" s="1">
        <v>26.9</v>
      </c>
    </row>
    <row r="10" spans="1:5">
      <c r="A10" s="1">
        <v>1976</v>
      </c>
      <c r="B10" s="1">
        <v>4.97</v>
      </c>
      <c r="C10" s="1">
        <v>34.09</v>
      </c>
      <c r="D10" s="1">
        <v>-4.77</v>
      </c>
      <c r="E10" s="1">
        <v>34.3</v>
      </c>
    </row>
    <row r="11" spans="1:5">
      <c r="A11" s="1">
        <v>1977</v>
      </c>
      <c r="B11" s="1">
        <v>5.84</v>
      </c>
      <c r="C11" s="1">
        <v>38.85</v>
      </c>
      <c r="D11" s="1">
        <v>-4.8</v>
      </c>
      <c r="E11" s="1">
        <v>39.88</v>
      </c>
    </row>
    <row r="12" spans="1:5">
      <c r="A12" s="1">
        <v>1978</v>
      </c>
      <c r="B12" s="1">
        <v>6.76</v>
      </c>
      <c r="C12" s="1">
        <v>44.78</v>
      </c>
      <c r="D12" s="1">
        <v>-6.25</v>
      </c>
      <c r="E12" s="1">
        <v>45.3</v>
      </c>
    </row>
    <row r="13" spans="1:5">
      <c r="A13" s="1">
        <v>1979</v>
      </c>
      <c r="B13" s="1">
        <v>7.68</v>
      </c>
      <c r="C13" s="1">
        <v>51.12</v>
      </c>
      <c r="D13" s="1">
        <v>-7.15</v>
      </c>
      <c r="E13" s="1">
        <v>51.65</v>
      </c>
    </row>
    <row r="14" spans="1:5">
      <c r="A14" s="1">
        <v>1980</v>
      </c>
      <c r="B14" s="1">
        <v>8.66</v>
      </c>
      <c r="C14" s="1">
        <v>54.95</v>
      </c>
      <c r="D14" s="1">
        <v>-5.04</v>
      </c>
      <c r="E14" s="1">
        <v>58.57</v>
      </c>
    </row>
    <row r="15" spans="1:5">
      <c r="A15" s="1">
        <v>1981</v>
      </c>
      <c r="B15" s="1">
        <v>9.66</v>
      </c>
      <c r="C15" s="1">
        <v>56.53</v>
      </c>
      <c r="D15" s="1">
        <v>-5.08</v>
      </c>
      <c r="E15" s="1">
        <v>61.11</v>
      </c>
    </row>
    <row r="16" spans="1:5">
      <c r="A16" s="1">
        <v>1982</v>
      </c>
      <c r="B16" s="1">
        <v>10.66</v>
      </c>
      <c r="C16" s="1">
        <v>57.77</v>
      </c>
      <c r="D16" s="1">
        <v>-6.94</v>
      </c>
      <c r="E16" s="1">
        <v>61.49</v>
      </c>
    </row>
    <row r="17" spans="1:5">
      <c r="A17" s="1">
        <v>1983</v>
      </c>
      <c r="B17" s="1">
        <v>11.92</v>
      </c>
      <c r="C17" s="1">
        <v>64.92</v>
      </c>
      <c r="D17" s="1">
        <v>-8.94</v>
      </c>
      <c r="E17" s="1">
        <v>67.90000000000001</v>
      </c>
    </row>
    <row r="18" spans="1:5">
      <c r="A18" s="1">
        <v>1984</v>
      </c>
      <c r="B18" s="1">
        <v>13.28</v>
      </c>
      <c r="C18" s="1">
        <v>74.40000000000001</v>
      </c>
      <c r="D18" s="1">
        <v>-9.619999999999999</v>
      </c>
      <c r="E18" s="1">
        <v>78.06</v>
      </c>
    </row>
    <row r="19" spans="1:5">
      <c r="A19" s="1">
        <v>1985</v>
      </c>
      <c r="B19" s="1">
        <v>14.65</v>
      </c>
      <c r="C19" s="1">
        <v>80.89</v>
      </c>
      <c r="D19" s="1">
        <v>-7.59</v>
      </c>
      <c r="E19" s="1">
        <v>87.95</v>
      </c>
    </row>
    <row r="20" spans="1:5">
      <c r="A20" s="1">
        <v>1986</v>
      </c>
      <c r="B20" s="1">
        <v>16.09</v>
      </c>
      <c r="C20" s="1">
        <v>84.14</v>
      </c>
      <c r="D20" s="1">
        <v>-4.68</v>
      </c>
      <c r="E20" s="1">
        <v>95.55</v>
      </c>
    </row>
    <row r="21" spans="1:5">
      <c r="A21" s="1">
        <v>1987</v>
      </c>
      <c r="B21" s="1">
        <v>17.26</v>
      </c>
      <c r="C21" s="1">
        <v>87.05</v>
      </c>
      <c r="D21" s="1">
        <v>-5.33</v>
      </c>
      <c r="E21" s="1">
        <v>98.98</v>
      </c>
    </row>
    <row r="22" spans="1:5">
      <c r="A22" s="1">
        <v>1988</v>
      </c>
      <c r="B22" s="1">
        <v>18.48</v>
      </c>
      <c r="C22" s="1">
        <v>87.06</v>
      </c>
      <c r="D22" s="1">
        <v>-7.07</v>
      </c>
      <c r="E22" s="1">
        <v>98.47</v>
      </c>
    </row>
    <row r="23" spans="1:5">
      <c r="A23" s="1">
        <v>1989</v>
      </c>
      <c r="B23" s="1">
        <v>19.65</v>
      </c>
      <c r="C23" s="1">
        <v>93.48999999999999</v>
      </c>
      <c r="D23" s="1">
        <v>-12.61</v>
      </c>
      <c r="E23" s="1">
        <v>100.53</v>
      </c>
    </row>
    <row r="24" spans="1:5">
      <c r="A24" s="1">
        <v>1990</v>
      </c>
      <c r="B24" s="1">
        <v>20.3</v>
      </c>
      <c r="C24" s="1">
        <v>99.34999999999999</v>
      </c>
      <c r="D24" s="1">
        <v>-15.24</v>
      </c>
      <c r="E24" s="1">
        <v>104.41</v>
      </c>
    </row>
    <row r="25" spans="1:5">
      <c r="A25" s="1">
        <v>1991</v>
      </c>
      <c r="B25" s="1">
        <v>21.19</v>
      </c>
      <c r="C25" s="1">
        <v>107.22</v>
      </c>
      <c r="D25" s="1">
        <v>-17.7</v>
      </c>
      <c r="E25" s="1">
        <v>110.71</v>
      </c>
    </row>
    <row r="26" spans="1:5">
      <c r="A26" s="1">
        <v>1992</v>
      </c>
      <c r="B26" s="1">
        <v>22.28</v>
      </c>
      <c r="C26" s="1">
        <v>114.04</v>
      </c>
      <c r="D26" s="1">
        <v>-18.08</v>
      </c>
      <c r="E26" s="1">
        <v>118.24</v>
      </c>
    </row>
    <row r="27" spans="1:5">
      <c r="A27" s="1">
        <v>1993</v>
      </c>
      <c r="B27" s="1">
        <v>23.18</v>
      </c>
      <c r="C27" s="1">
        <v>119.29</v>
      </c>
      <c r="D27" s="1">
        <v>-18.03</v>
      </c>
      <c r="E27" s="1">
        <v>124.45</v>
      </c>
    </row>
    <row r="28" spans="1:5">
      <c r="A28" s="1">
        <v>1994</v>
      </c>
      <c r="B28" s="1">
        <v>24.35</v>
      </c>
      <c r="C28" s="1">
        <v>128.5</v>
      </c>
      <c r="D28" s="1">
        <v>-17.05</v>
      </c>
      <c r="E28" s="1">
        <v>135.8</v>
      </c>
    </row>
    <row r="29" spans="1:5">
      <c r="A29" s="1">
        <v>1995</v>
      </c>
      <c r="B29" s="1">
        <v>25.46</v>
      </c>
      <c r="C29" s="1">
        <v>136.53</v>
      </c>
      <c r="D29" s="1">
        <v>-16.4</v>
      </c>
      <c r="E29" s="1">
        <v>145.6</v>
      </c>
    </row>
    <row r="30" spans="1:5">
      <c r="A30" s="1">
        <v>1996</v>
      </c>
      <c r="B30" s="1">
        <v>26.38</v>
      </c>
      <c r="C30" s="1">
        <v>145.72</v>
      </c>
      <c r="D30" s="1">
        <v>-14.16</v>
      </c>
      <c r="E30" s="1">
        <v>157.95</v>
      </c>
    </row>
    <row r="31" spans="1:5">
      <c r="A31" s="1">
        <v>1997</v>
      </c>
      <c r="B31" s="1">
        <v>27.53</v>
      </c>
      <c r="C31" s="1">
        <v>154.52</v>
      </c>
      <c r="D31" s="1">
        <v>-10.48</v>
      </c>
      <c r="E31" s="1">
        <v>171.58</v>
      </c>
    </row>
    <row r="32" spans="1:5">
      <c r="A32" s="1">
        <v>1998</v>
      </c>
      <c r="B32" s="1">
        <v>28.51</v>
      </c>
      <c r="C32" s="1">
        <v>157.14</v>
      </c>
      <c r="D32" s="1">
        <v>-6.83</v>
      </c>
      <c r="E32" s="1">
        <v>178.82</v>
      </c>
    </row>
    <row r="33" spans="1:5">
      <c r="A33" s="1">
        <v>1999</v>
      </c>
      <c r="B33" s="1">
        <v>29.65</v>
      </c>
      <c r="C33" s="1">
        <v>161.16</v>
      </c>
      <c r="D33" s="1">
        <v>-6.21</v>
      </c>
      <c r="E33" s="1">
        <v>184.6</v>
      </c>
    </row>
    <row r="34" spans="1:5">
      <c r="A34" s="1">
        <v>2000</v>
      </c>
      <c r="B34" s="1">
        <v>31.2</v>
      </c>
      <c r="C34" s="1">
        <v>171.22</v>
      </c>
      <c r="D34" s="1">
        <v>-8.369999999999999</v>
      </c>
      <c r="E34" s="1">
        <v>194.05</v>
      </c>
    </row>
    <row r="35" spans="1:5">
      <c r="A35" s="1">
        <v>2001</v>
      </c>
      <c r="B35" s="1">
        <v>32.41</v>
      </c>
      <c r="C35" s="1">
        <v>179.94</v>
      </c>
      <c r="D35" s="1">
        <v>-12.22</v>
      </c>
      <c r="E35" s="1">
        <v>200.13</v>
      </c>
    </row>
    <row r="36" spans="1:5">
      <c r="A36" s="1">
        <v>2002</v>
      </c>
      <c r="B36" s="1">
        <v>33.45</v>
      </c>
      <c r="C36" s="1">
        <v>185.32</v>
      </c>
      <c r="D36" s="1">
        <v>-14.52</v>
      </c>
      <c r="E36" s="1">
        <v>204.26</v>
      </c>
    </row>
    <row r="37" spans="1:5">
      <c r="A37" s="1">
        <v>2003</v>
      </c>
      <c r="B37" s="1">
        <v>36.45</v>
      </c>
      <c r="C37" s="1">
        <v>192.22</v>
      </c>
      <c r="D37" s="1">
        <v>-21.54</v>
      </c>
      <c r="E37" s="1">
        <v>207.13</v>
      </c>
    </row>
    <row r="38" spans="1:5">
      <c r="A38" s="1">
        <v>2004</v>
      </c>
      <c r="B38" s="1">
        <v>38.84</v>
      </c>
      <c r="C38" s="1">
        <v>200.64</v>
      </c>
      <c r="D38" s="1">
        <v>-20.01</v>
      </c>
      <c r="E38" s="1">
        <v>219.47</v>
      </c>
    </row>
    <row r="39" spans="1:5">
      <c r="A39" s="1">
        <v>2005</v>
      </c>
      <c r="B39" s="1">
        <v>41.37</v>
      </c>
      <c r="C39" s="1">
        <v>205.94</v>
      </c>
      <c r="D39" s="1">
        <v>-19.27</v>
      </c>
      <c r="E39" s="1">
        <v>228.04</v>
      </c>
    </row>
    <row r="40" spans="1:5">
      <c r="A40" s="1">
        <v>2006</v>
      </c>
      <c r="B40" s="1">
        <v>44.91</v>
      </c>
      <c r="C40" s="1">
        <v>207.66</v>
      </c>
      <c r="D40" s="1">
        <v>-16.45</v>
      </c>
      <c r="E40" s="1">
        <v>236.12</v>
      </c>
    </row>
    <row r="41" spans="1:5">
      <c r="A41" s="1">
        <v>2007</v>
      </c>
      <c r="B41" s="1">
        <v>48.6</v>
      </c>
      <c r="C41" s="1">
        <v>207.69</v>
      </c>
      <c r="D41" s="1">
        <v>-10.38</v>
      </c>
      <c r="E41" s="1">
        <v>245.91</v>
      </c>
    </row>
    <row r="42" spans="1:5">
      <c r="A42" s="1">
        <v>2008</v>
      </c>
      <c r="B42" s="1">
        <v>52.85</v>
      </c>
      <c r="C42" s="1">
        <v>202.31</v>
      </c>
      <c r="D42" s="1">
        <v>-7.58</v>
      </c>
      <c r="E42" s="1">
        <v>247.58</v>
      </c>
    </row>
    <row r="43" spans="1:5">
      <c r="A43" s="1">
        <v>2009</v>
      </c>
      <c r="B43" s="1">
        <v>55.22</v>
      </c>
      <c r="C43" s="1">
        <v>199.82</v>
      </c>
      <c r="D43" s="1">
        <v>-14.2</v>
      </c>
      <c r="E43" s="1">
        <v>240.84</v>
      </c>
    </row>
    <row r="44" spans="1:5">
      <c r="A44" s="1">
        <v>2010</v>
      </c>
      <c r="B44" s="1">
        <v>58.17</v>
      </c>
      <c r="C44" s="1">
        <v>201.72</v>
      </c>
      <c r="D44" s="1">
        <v>-16.37</v>
      </c>
      <c r="E44" s="1">
        <v>243.52</v>
      </c>
    </row>
    <row r="45" spans="1:5">
      <c r="A45" s="1">
        <v>2011</v>
      </c>
      <c r="B45" s="1">
        <v>61.86</v>
      </c>
      <c r="C45" s="1">
        <v>201.73</v>
      </c>
      <c r="D45" s="1">
        <v>-16.28</v>
      </c>
      <c r="E45" s="1">
        <v>247.32</v>
      </c>
    </row>
    <row r="46" spans="1:5">
      <c r="A46" s="1">
        <v>2012</v>
      </c>
      <c r="B46" s="1">
        <v>66.94</v>
      </c>
      <c r="C46" s="1">
        <v>206.82</v>
      </c>
      <c r="D46" s="1">
        <v>-17.01</v>
      </c>
      <c r="E46" s="1">
        <v>256.76</v>
      </c>
    </row>
    <row r="47" spans="1:5">
      <c r="A47" s="1">
        <v>2013</v>
      </c>
      <c r="B47" s="1">
        <v>71.09999999999999</v>
      </c>
      <c r="C47" s="1">
        <v>209.29</v>
      </c>
      <c r="D47" s="1">
        <v>-20.01</v>
      </c>
      <c r="E47" s="1">
        <v>260.38</v>
      </c>
    </row>
    <row r="48" spans="1:5">
      <c r="A48" s="1">
        <v>2014</v>
      </c>
      <c r="B48" s="1">
        <v>75.16</v>
      </c>
      <c r="C48" s="1">
        <v>213.51</v>
      </c>
      <c r="D48" s="1">
        <v>-20.91</v>
      </c>
      <c r="E48" s="1">
        <v>267.76</v>
      </c>
    </row>
    <row r="49" spans="1:5">
      <c r="A49" s="1">
        <v>2015</v>
      </c>
      <c r="B49" s="1">
        <v>77.63</v>
      </c>
      <c r="C49" s="1">
        <v>218.59</v>
      </c>
      <c r="D49" s="1">
        <v>-21.63</v>
      </c>
      <c r="E49" s="1">
        <v>274.59</v>
      </c>
    </row>
    <row r="50" spans="1:5">
      <c r="A50" s="1">
        <v>2016</v>
      </c>
      <c r="B50" s="1">
        <v>80.48999999999999</v>
      </c>
      <c r="C50" s="1">
        <v>221.5</v>
      </c>
      <c r="D50" s="1">
        <v>-23.04</v>
      </c>
      <c r="E50" s="1">
        <v>278.96</v>
      </c>
    </row>
    <row r="51" spans="1:5">
      <c r="A51" s="1">
        <v>2017</v>
      </c>
      <c r="B51" s="1">
        <v>83.98999999999999</v>
      </c>
      <c r="C51" s="1">
        <v>229.16</v>
      </c>
      <c r="D51" s="1">
        <v>-24.86</v>
      </c>
      <c r="E51" s="1">
        <v>288.29</v>
      </c>
    </row>
    <row r="52" spans="1:5">
      <c r="A52" s="1">
        <v>2018</v>
      </c>
      <c r="B52" s="1">
        <v>86.25</v>
      </c>
      <c r="C52" s="1">
        <v>228.66</v>
      </c>
      <c r="D52" s="1">
        <v>-23.4</v>
      </c>
      <c r="E52" s="1">
        <v>291.51</v>
      </c>
    </row>
    <row r="53" spans="1:5">
      <c r="A53" s="1">
        <v>2019</v>
      </c>
      <c r="B53" s="1">
        <v>88.38</v>
      </c>
      <c r="C53" s="1">
        <v>229.39</v>
      </c>
      <c r="D53" s="1">
        <v>-21.86</v>
      </c>
      <c r="E53" s="1">
        <v>295.91</v>
      </c>
    </row>
    <row r="54" spans="1:5">
      <c r="A54" s="1">
        <v>2020</v>
      </c>
      <c r="B54" s="1">
        <v>88.23</v>
      </c>
      <c r="C54" s="1">
        <v>229.53</v>
      </c>
      <c r="D54" s="1">
        <v>-26.91</v>
      </c>
      <c r="E54" s="1">
        <v>290.85</v>
      </c>
    </row>
    <row r="55" spans="1:5">
      <c r="A55" s="1">
        <v>2021</v>
      </c>
      <c r="B55" s="1">
        <v>91.04000000000001</v>
      </c>
      <c r="C55" s="1">
        <v>238.14</v>
      </c>
      <c r="D55" s="1">
        <v>-23.09</v>
      </c>
      <c r="E55" s="1">
        <v>306.09</v>
      </c>
    </row>
    <row r="56" spans="1:5">
      <c r="A56" s="1">
        <v>2022</v>
      </c>
      <c r="B56" s="1">
        <v>94.39</v>
      </c>
      <c r="C56" s="1">
        <v>241.59</v>
      </c>
      <c r="D56" s="1">
        <v>-16.58</v>
      </c>
      <c r="E56" s="1">
        <v>319.4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6"/>
  <sheetViews>
    <sheetView workbookViewId="0"/>
  </sheetViews>
  <sheetFormatPr defaultRowHeight="15"/>
  <cols>
    <col min="1" max="7" width="20.7109375" style="1" customWidth="1"/>
  </cols>
  <sheetData>
    <row r="1" spans="1:7">
      <c r="A1" s="2" t="s">
        <v>25</v>
      </c>
    </row>
    <row r="3" spans="1:7">
      <c r="A3" s="2" t="s">
        <v>18</v>
      </c>
      <c r="B3" s="2" t="s">
        <v>19</v>
      </c>
      <c r="C3" s="2" t="s">
        <v>20</v>
      </c>
      <c r="D3" s="2" t="s">
        <v>21</v>
      </c>
      <c r="E3" s="2" t="s">
        <v>22</v>
      </c>
      <c r="F3" s="2" t="s">
        <v>23</v>
      </c>
      <c r="G3" s="2" t="s">
        <v>24</v>
      </c>
    </row>
    <row r="4" spans="1:7">
      <c r="A4" s="1">
        <v>1980</v>
      </c>
      <c r="B4" s="1">
        <v>3.2</v>
      </c>
      <c r="C4" s="1">
        <v>2.9</v>
      </c>
      <c r="D4" s="1">
        <v>1.5</v>
      </c>
      <c r="E4" s="1">
        <v>2.4</v>
      </c>
      <c r="F4" s="1">
        <v>2.9</v>
      </c>
      <c r="G4" s="1">
        <v>3.4</v>
      </c>
    </row>
    <row r="5" spans="1:7">
      <c r="A5" s="1">
        <v>1981</v>
      </c>
      <c r="B5" s="1">
        <v>2.7</v>
      </c>
      <c r="C5" s="1">
        <v>2.9</v>
      </c>
      <c r="D5" s="1">
        <v>1.4</v>
      </c>
      <c r="E5" s="1">
        <v>2.2</v>
      </c>
      <c r="F5" s="1">
        <v>2.8</v>
      </c>
      <c r="G5" s="1">
        <v>3.1</v>
      </c>
    </row>
    <row r="6" spans="1:7">
      <c r="A6" s="1">
        <v>1982</v>
      </c>
      <c r="B6" s="1">
        <v>2.4</v>
      </c>
      <c r="C6" s="1">
        <v>2.6</v>
      </c>
      <c r="D6" s="1">
        <v>1.1</v>
      </c>
      <c r="E6" s="1">
        <v>1.8</v>
      </c>
      <c r="F6" s="1">
        <v>2.4</v>
      </c>
      <c r="G6" s="1">
        <v>2.9</v>
      </c>
    </row>
    <row r="7" spans="1:7">
      <c r="A7" s="1">
        <v>1983</v>
      </c>
      <c r="B7" s="1">
        <v>2.3</v>
      </c>
      <c r="C7" s="1">
        <v>2.9</v>
      </c>
      <c r="D7" s="1">
        <v>1.1</v>
      </c>
      <c r="E7" s="1">
        <v>1.5</v>
      </c>
      <c r="F7" s="1">
        <v>2.2</v>
      </c>
      <c r="G7" s="1">
        <v>2.6</v>
      </c>
    </row>
    <row r="8" spans="1:7">
      <c r="A8" s="1">
        <v>1984</v>
      </c>
      <c r="B8" s="1">
        <v>2.2</v>
      </c>
      <c r="C8" s="1">
        <v>2.9</v>
      </c>
      <c r="D8" s="1">
        <v>1.4</v>
      </c>
      <c r="E8" s="1">
        <v>1.5</v>
      </c>
      <c r="F8" s="1">
        <v>2.3</v>
      </c>
      <c r="G8" s="1">
        <v>2.9</v>
      </c>
    </row>
    <row r="9" spans="1:7">
      <c r="A9" s="1">
        <v>1985</v>
      </c>
      <c r="B9" s="1">
        <v>2.2</v>
      </c>
      <c r="C9" s="1">
        <v>3.1</v>
      </c>
      <c r="D9" s="1">
        <v>1.3</v>
      </c>
      <c r="E9" s="1">
        <v>1.4</v>
      </c>
      <c r="F9" s="1">
        <v>2.4</v>
      </c>
      <c r="G9" s="1">
        <v>2.7</v>
      </c>
    </row>
    <row r="10" spans="1:7">
      <c r="A10" s="1">
        <v>1986</v>
      </c>
      <c r="B10" s="1">
        <v>1.8</v>
      </c>
      <c r="C10" s="1">
        <v>2.9</v>
      </c>
      <c r="D10" s="1">
        <v>1.3</v>
      </c>
      <c r="E10" s="1">
        <v>1.6</v>
      </c>
      <c r="F10" s="1">
        <v>2.2</v>
      </c>
      <c r="G10" s="1">
        <v>2.6</v>
      </c>
    </row>
    <row r="11" spans="1:7">
      <c r="A11" s="1">
        <v>1987</v>
      </c>
      <c r="B11" s="1">
        <v>1.8</v>
      </c>
      <c r="C11" s="1">
        <v>3</v>
      </c>
      <c r="D11" s="1">
        <v>1.3</v>
      </c>
      <c r="E11" s="1">
        <v>1.8</v>
      </c>
      <c r="F11" s="1">
        <v>2.1</v>
      </c>
      <c r="G11" s="1">
        <v>2.4</v>
      </c>
    </row>
    <row r="12" spans="1:7">
      <c r="A12" s="1">
        <v>1988</v>
      </c>
      <c r="B12" s="1">
        <v>1.6</v>
      </c>
      <c r="C12" s="1">
        <v>2.5</v>
      </c>
      <c r="D12" s="1">
        <v>1.3</v>
      </c>
      <c r="E12" s="1">
        <v>1.4</v>
      </c>
      <c r="F12" s="1">
        <v>2.1</v>
      </c>
      <c r="G12" s="1">
        <v>2.3</v>
      </c>
    </row>
    <row r="13" spans="1:7">
      <c r="A13" s="1">
        <v>1989</v>
      </c>
      <c r="B13" s="1">
        <v>1.6</v>
      </c>
      <c r="C13" s="1">
        <v>2.2</v>
      </c>
      <c r="D13" s="1">
        <v>1.4</v>
      </c>
      <c r="E13" s="1">
        <v>1.2</v>
      </c>
      <c r="F13" s="1">
        <v>2.1</v>
      </c>
      <c r="G13" s="1">
        <v>2.2</v>
      </c>
    </row>
    <row r="14" spans="1:7">
      <c r="A14" s="1">
        <v>1990</v>
      </c>
      <c r="B14" s="1">
        <v>1.8</v>
      </c>
      <c r="C14" s="1">
        <v>2.2</v>
      </c>
      <c r="D14" s="1">
        <v>1.5</v>
      </c>
      <c r="E14" s="1">
        <v>1.2</v>
      </c>
      <c r="F14" s="1">
        <v>2.3</v>
      </c>
      <c r="G14" s="1">
        <v>2.5</v>
      </c>
    </row>
    <row r="15" spans="1:7">
      <c r="A15" s="1">
        <v>1991</v>
      </c>
      <c r="B15" s="1">
        <v>2.1</v>
      </c>
      <c r="C15" s="1">
        <v>1.8</v>
      </c>
      <c r="D15" s="1">
        <v>1.4</v>
      </c>
      <c r="E15" s="1">
        <v>1.2</v>
      </c>
      <c r="F15" s="1">
        <v>2.2</v>
      </c>
      <c r="G15" s="1">
        <v>2.5</v>
      </c>
    </row>
    <row r="16" spans="1:7">
      <c r="A16" s="1">
        <v>1992</v>
      </c>
      <c r="B16" s="1">
        <v>2.1</v>
      </c>
      <c r="C16" s="1">
        <v>2</v>
      </c>
      <c r="D16" s="1">
        <v>1.8</v>
      </c>
      <c r="E16" s="1">
        <v>1.4</v>
      </c>
      <c r="F16" s="1">
        <v>2.4</v>
      </c>
      <c r="G16" s="1">
        <v>2.4</v>
      </c>
    </row>
    <row r="17" spans="1:7">
      <c r="A17" s="1">
        <v>1993</v>
      </c>
      <c r="B17" s="1">
        <v>2.1</v>
      </c>
      <c r="C17" s="1">
        <v>1.8</v>
      </c>
      <c r="D17" s="1">
        <v>1.6</v>
      </c>
      <c r="E17" s="1">
        <v>1.5</v>
      </c>
      <c r="F17" s="1">
        <v>2.2</v>
      </c>
      <c r="G17" s="1">
        <v>2.3</v>
      </c>
    </row>
    <row r="18" spans="1:7">
      <c r="A18" s="1">
        <v>1994</v>
      </c>
      <c r="B18" s="1">
        <v>1.9</v>
      </c>
      <c r="C18" s="1">
        <v>2.2</v>
      </c>
      <c r="D18" s="1">
        <v>1.5</v>
      </c>
      <c r="E18" s="1">
        <v>1.4</v>
      </c>
      <c r="F18" s="1">
        <v>2.2</v>
      </c>
      <c r="G18" s="1">
        <v>2.6</v>
      </c>
    </row>
    <row r="19" spans="1:7">
      <c r="A19" s="1">
        <v>1995</v>
      </c>
      <c r="B19" s="1">
        <v>1.8</v>
      </c>
      <c r="C19" s="1">
        <v>2.2</v>
      </c>
      <c r="D19" s="1">
        <v>1.3</v>
      </c>
      <c r="E19" s="1">
        <v>1.5</v>
      </c>
      <c r="F19" s="1">
        <v>2</v>
      </c>
      <c r="G19" s="1">
        <v>2.5</v>
      </c>
    </row>
    <row r="20" spans="1:7">
      <c r="A20" s="1">
        <v>1996</v>
      </c>
      <c r="B20" s="1">
        <v>2</v>
      </c>
      <c r="C20" s="1">
        <v>2.1</v>
      </c>
      <c r="D20" s="1">
        <v>1.3</v>
      </c>
      <c r="E20" s="1">
        <v>1.5</v>
      </c>
      <c r="F20" s="1">
        <v>2</v>
      </c>
      <c r="G20" s="1">
        <v>2.6</v>
      </c>
    </row>
    <row r="21" spans="1:7">
      <c r="A21" s="1">
        <v>1997</v>
      </c>
      <c r="B21" s="1">
        <v>2.1</v>
      </c>
      <c r="C21" s="1">
        <v>2</v>
      </c>
      <c r="D21" s="1">
        <v>1.4</v>
      </c>
      <c r="E21" s="1">
        <v>1.7</v>
      </c>
      <c r="F21" s="1">
        <v>2</v>
      </c>
      <c r="G21" s="1">
        <v>2.4</v>
      </c>
    </row>
    <row r="22" spans="1:7">
      <c r="A22" s="1">
        <v>1998</v>
      </c>
      <c r="B22" s="1">
        <v>2.1</v>
      </c>
      <c r="C22" s="1">
        <v>2.3</v>
      </c>
      <c r="D22" s="1">
        <v>1.5</v>
      </c>
      <c r="E22" s="1">
        <v>2</v>
      </c>
      <c r="F22" s="1">
        <v>2</v>
      </c>
      <c r="G22" s="1">
        <v>2.2</v>
      </c>
    </row>
    <row r="23" spans="1:7">
      <c r="A23" s="1">
        <v>1999</v>
      </c>
      <c r="B23" s="1">
        <v>2</v>
      </c>
      <c r="C23" s="1">
        <v>2.5</v>
      </c>
      <c r="D23" s="1">
        <v>1.7</v>
      </c>
      <c r="E23" s="1">
        <v>2</v>
      </c>
      <c r="F23" s="1">
        <v>2</v>
      </c>
      <c r="G23" s="1">
        <v>2.1</v>
      </c>
    </row>
    <row r="24" spans="1:7">
      <c r="A24" s="1">
        <v>2000</v>
      </c>
      <c r="B24" s="1">
        <v>2.1</v>
      </c>
      <c r="C24" s="1">
        <v>2.8</v>
      </c>
      <c r="D24" s="1">
        <v>1.8</v>
      </c>
      <c r="E24" s="1">
        <v>2.4</v>
      </c>
      <c r="F24" s="1">
        <v>2.1</v>
      </c>
      <c r="G24" s="1">
        <v>2</v>
      </c>
    </row>
    <row r="25" spans="1:7">
      <c r="A25" s="1">
        <v>2001</v>
      </c>
      <c r="B25" s="1">
        <v>2.1</v>
      </c>
      <c r="C25" s="1">
        <v>2.7</v>
      </c>
      <c r="D25" s="1">
        <v>1.9</v>
      </c>
      <c r="E25" s="1">
        <v>2.3</v>
      </c>
      <c r="F25" s="1">
        <v>2.1</v>
      </c>
      <c r="G25" s="1">
        <v>1.7</v>
      </c>
    </row>
    <row r="26" spans="1:7">
      <c r="A26" s="1">
        <v>2002</v>
      </c>
      <c r="B26" s="1">
        <v>2.1</v>
      </c>
      <c r="C26" s="1">
        <v>2.5</v>
      </c>
      <c r="D26" s="1">
        <v>1.8</v>
      </c>
      <c r="E26" s="1">
        <v>2.4</v>
      </c>
      <c r="F26" s="1">
        <v>2</v>
      </c>
      <c r="G26" s="1">
        <v>1.7</v>
      </c>
    </row>
    <row r="27" spans="1:7">
      <c r="A27" s="1">
        <v>2003</v>
      </c>
      <c r="B27" s="1">
        <v>2.2</v>
      </c>
      <c r="C27" s="1">
        <v>2.4</v>
      </c>
      <c r="D27" s="1">
        <v>2.1</v>
      </c>
      <c r="E27" s="1">
        <v>2.6</v>
      </c>
      <c r="F27" s="1">
        <v>2</v>
      </c>
      <c r="G27" s="1">
        <v>1.6</v>
      </c>
    </row>
    <row r="28" spans="1:7">
      <c r="A28" s="1">
        <v>2004</v>
      </c>
      <c r="B28" s="1">
        <v>2.3</v>
      </c>
      <c r="C28" s="1">
        <v>2.3</v>
      </c>
      <c r="D28" s="1">
        <v>2.3</v>
      </c>
      <c r="E28" s="1">
        <v>2.7</v>
      </c>
      <c r="F28" s="1">
        <v>2.1</v>
      </c>
      <c r="G28" s="1">
        <v>1.3</v>
      </c>
    </row>
    <row r="29" spans="1:7">
      <c r="A29" s="1">
        <v>2005</v>
      </c>
      <c r="B29" s="1">
        <v>2.4</v>
      </c>
      <c r="C29" s="1">
        <v>2.2</v>
      </c>
      <c r="D29" s="1">
        <v>2.5</v>
      </c>
      <c r="E29" s="1">
        <v>2.8</v>
      </c>
      <c r="F29" s="1">
        <v>2.1</v>
      </c>
      <c r="G29" s="1">
        <v>1.3</v>
      </c>
    </row>
    <row r="30" spans="1:7">
      <c r="A30" s="1">
        <v>2006</v>
      </c>
      <c r="B30" s="1">
        <v>2.4</v>
      </c>
      <c r="C30" s="1">
        <v>2.3</v>
      </c>
      <c r="D30" s="1">
        <v>2.3</v>
      </c>
      <c r="E30" s="1">
        <v>2.9</v>
      </c>
      <c r="F30" s="1">
        <v>2</v>
      </c>
      <c r="G30" s="1">
        <v>1.2</v>
      </c>
    </row>
    <row r="31" spans="1:7">
      <c r="A31" s="1">
        <v>2007</v>
      </c>
      <c r="B31" s="1">
        <v>2.2</v>
      </c>
      <c r="C31" s="1">
        <v>2.1</v>
      </c>
      <c r="D31" s="1">
        <v>2.3</v>
      </c>
      <c r="E31" s="1">
        <v>2.6</v>
      </c>
      <c r="F31" s="1">
        <v>1.9</v>
      </c>
      <c r="G31" s="1">
        <v>1.1</v>
      </c>
    </row>
    <row r="32" spans="1:7">
      <c r="A32" s="1">
        <v>2008</v>
      </c>
      <c r="B32" s="1">
        <v>1.9</v>
      </c>
      <c r="C32" s="1">
        <v>1.8</v>
      </c>
      <c r="D32" s="1">
        <v>2.2</v>
      </c>
      <c r="E32" s="1">
        <v>2.1</v>
      </c>
      <c r="F32" s="1">
        <v>1.8</v>
      </c>
      <c r="G32" s="1">
        <v>1</v>
      </c>
    </row>
    <row r="33" spans="1:7">
      <c r="A33" s="1">
        <v>2009</v>
      </c>
      <c r="B33" s="1">
        <v>1.8</v>
      </c>
      <c r="C33" s="1">
        <v>1.4</v>
      </c>
      <c r="D33" s="1">
        <v>2.2</v>
      </c>
      <c r="E33" s="1">
        <v>1.8</v>
      </c>
      <c r="F33" s="1">
        <v>1.5</v>
      </c>
      <c r="G33" s="1">
        <v>0.8</v>
      </c>
    </row>
    <row r="34" spans="1:7">
      <c r="A34" s="1">
        <v>2010</v>
      </c>
      <c r="B34" s="1">
        <v>1.6</v>
      </c>
      <c r="C34" s="1">
        <v>1.2</v>
      </c>
      <c r="D34" s="1">
        <v>2.2</v>
      </c>
      <c r="E34" s="1">
        <v>1.8</v>
      </c>
      <c r="F34" s="1">
        <v>1.5</v>
      </c>
      <c r="G34" s="1">
        <v>1</v>
      </c>
    </row>
    <row r="35" spans="1:7">
      <c r="A35" s="1">
        <v>2011</v>
      </c>
      <c r="B35" s="1">
        <v>1.3</v>
      </c>
      <c r="C35" s="1">
        <v>1.1</v>
      </c>
      <c r="D35" s="1">
        <v>2</v>
      </c>
      <c r="E35" s="1">
        <v>1.8</v>
      </c>
      <c r="F35" s="1">
        <v>1.4</v>
      </c>
      <c r="G35" s="1">
        <v>1</v>
      </c>
    </row>
    <row r="36" spans="1:7">
      <c r="A36" s="1">
        <v>2012</v>
      </c>
      <c r="B36" s="1">
        <v>1.3</v>
      </c>
      <c r="C36" s="1">
        <v>0.8</v>
      </c>
      <c r="D36" s="1">
        <v>1.8</v>
      </c>
      <c r="E36" s="1">
        <v>1.4</v>
      </c>
      <c r="F36" s="1">
        <v>1.2</v>
      </c>
      <c r="G36" s="1">
        <v>1.1</v>
      </c>
    </row>
    <row r="37" spans="1:7">
      <c r="A37" s="1">
        <v>2013</v>
      </c>
      <c r="B37" s="1">
        <v>1.2</v>
      </c>
      <c r="C37" s="1">
        <v>0.6</v>
      </c>
      <c r="D37" s="1">
        <v>1.5</v>
      </c>
      <c r="E37" s="1">
        <v>1.1</v>
      </c>
      <c r="F37" s="1">
        <v>1.1</v>
      </c>
      <c r="G37" s="1">
        <v>1.1</v>
      </c>
    </row>
    <row r="38" spans="1:7">
      <c r="A38" s="1">
        <v>2014</v>
      </c>
      <c r="B38" s="1">
        <v>1</v>
      </c>
      <c r="C38" s="1">
        <v>0.5</v>
      </c>
      <c r="D38" s="1">
        <v>1.3</v>
      </c>
      <c r="E38" s="1">
        <v>0.9</v>
      </c>
      <c r="F38" s="1">
        <v>1</v>
      </c>
      <c r="G38" s="1">
        <v>0.9</v>
      </c>
    </row>
    <row r="39" spans="1:7">
      <c r="A39" s="1">
        <v>2015</v>
      </c>
      <c r="B39" s="1">
        <v>0.8</v>
      </c>
      <c r="C39" s="1">
        <v>0.5</v>
      </c>
      <c r="D39" s="1">
        <v>1.1</v>
      </c>
      <c r="E39" s="1">
        <v>0.9</v>
      </c>
      <c r="F39" s="1">
        <v>0.9</v>
      </c>
      <c r="G39" s="1">
        <v>0.9</v>
      </c>
    </row>
    <row r="40" spans="1:7">
      <c r="A40" s="1">
        <v>2016</v>
      </c>
      <c r="B40" s="1">
        <v>0.7</v>
      </c>
      <c r="C40" s="1">
        <v>0.3</v>
      </c>
      <c r="D40" s="1">
        <v>1.1</v>
      </c>
      <c r="E40" s="1">
        <v>0.5</v>
      </c>
      <c r="F40" s="1">
        <v>0.8</v>
      </c>
      <c r="G40" s="1">
        <v>0.9</v>
      </c>
    </row>
    <row r="41" spans="1:7">
      <c r="A41" s="1">
        <v>2017</v>
      </c>
      <c r="B41" s="1">
        <v>0.8</v>
      </c>
      <c r="C41" s="1">
        <v>0.3</v>
      </c>
      <c r="D41" s="1">
        <v>1</v>
      </c>
      <c r="E41" s="1">
        <v>0.6</v>
      </c>
      <c r="F41" s="1">
        <v>0.9</v>
      </c>
      <c r="G41" s="1">
        <v>1.1</v>
      </c>
    </row>
    <row r="42" spans="1:7">
      <c r="A42" s="1">
        <v>2018</v>
      </c>
      <c r="B42" s="1">
        <v>0.9</v>
      </c>
      <c r="C42" s="1">
        <v>0.3</v>
      </c>
      <c r="D42" s="1">
        <v>1</v>
      </c>
      <c r="E42" s="1">
        <v>0.8</v>
      </c>
      <c r="F42" s="1">
        <v>0.9</v>
      </c>
      <c r="G42" s="1">
        <v>1.4</v>
      </c>
    </row>
    <row r="43" spans="1:7">
      <c r="A43" s="1">
        <v>2019</v>
      </c>
      <c r="B43" s="1">
        <v>1</v>
      </c>
      <c r="C43" s="1">
        <v>0.6</v>
      </c>
      <c r="D43" s="1">
        <v>0.8</v>
      </c>
      <c r="E43" s="1">
        <v>1.2</v>
      </c>
      <c r="F43" s="1">
        <v>0.9</v>
      </c>
      <c r="G43" s="1">
        <v>1.6</v>
      </c>
    </row>
    <row r="44" spans="1:7">
      <c r="A44" s="1">
        <v>2020</v>
      </c>
      <c r="B44" s="1">
        <v>0.8</v>
      </c>
      <c r="C44" s="1">
        <v>0.6</v>
      </c>
      <c r="D44" s="1">
        <v>0.9</v>
      </c>
      <c r="E44" s="1">
        <v>0.9</v>
      </c>
      <c r="F44" s="1">
        <v>0.9</v>
      </c>
      <c r="G44" s="1">
        <v>1.3</v>
      </c>
    </row>
    <row r="45" spans="1:7">
      <c r="A45" s="1">
        <v>2021</v>
      </c>
      <c r="B45" s="1">
        <v>1</v>
      </c>
      <c r="C45" s="1">
        <v>0.5</v>
      </c>
      <c r="D45" s="1">
        <v>1</v>
      </c>
      <c r="E45" s="1">
        <v>1.2</v>
      </c>
      <c r="F45" s="1">
        <v>0.9</v>
      </c>
      <c r="G45" s="1">
        <v>1.3</v>
      </c>
    </row>
    <row r="46" spans="1:7">
      <c r="A46" s="1">
        <v>2022</v>
      </c>
      <c r="B46" s="1">
        <v>0.8</v>
      </c>
      <c r="C46" s="1">
        <v>0.7</v>
      </c>
      <c r="D46" s="1">
        <v>0.8</v>
      </c>
      <c r="E46" s="1">
        <v>1.3</v>
      </c>
      <c r="F46" s="1">
        <v>0.8</v>
      </c>
      <c r="G46" s="1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7"/>
  <sheetViews>
    <sheetView workbookViewId="0"/>
  </sheetViews>
  <sheetFormatPr defaultRowHeight="15"/>
  <cols>
    <col min="1" max="5" width="20.7109375" style="1" customWidth="1"/>
  </cols>
  <sheetData>
    <row r="1" spans="1:5">
      <c r="A1" s="2" t="s">
        <v>84</v>
      </c>
    </row>
    <row r="3" spans="1:5">
      <c r="A3" s="2" t="s">
        <v>12</v>
      </c>
      <c r="B3" s="2" t="s">
        <v>80</v>
      </c>
      <c r="C3" s="2" t="s">
        <v>81</v>
      </c>
      <c r="D3" s="2" t="s">
        <v>82</v>
      </c>
      <c r="E3" s="2" t="s">
        <v>83</v>
      </c>
    </row>
    <row r="4" spans="1:5">
      <c r="A4" s="1" t="s">
        <v>26</v>
      </c>
    </row>
    <row r="5" spans="1:5">
      <c r="A5" s="1" t="s">
        <v>27</v>
      </c>
      <c r="B5" s="1">
        <v>6.1</v>
      </c>
    </row>
    <row r="6" spans="1:5">
      <c r="A6" s="1" t="s">
        <v>28</v>
      </c>
      <c r="B6" s="1">
        <v>5.7</v>
      </c>
    </row>
    <row r="7" spans="1:5">
      <c r="A7" s="1" t="s">
        <v>29</v>
      </c>
      <c r="B7" s="1">
        <v>3.1</v>
      </c>
    </row>
    <row r="8" spans="1:5">
      <c r="A8" s="1" t="s">
        <v>30</v>
      </c>
      <c r="B8" s="1">
        <v>6.4</v>
      </c>
    </row>
    <row r="9" spans="1:5">
      <c r="A9" s="1" t="s">
        <v>31</v>
      </c>
      <c r="B9" s="1">
        <v>2.5</v>
      </c>
      <c r="C9" s="1">
        <v>4.76</v>
      </c>
    </row>
    <row r="10" spans="1:5">
      <c r="A10" s="1" t="s">
        <v>32</v>
      </c>
      <c r="B10" s="1">
        <v>4.5</v>
      </c>
      <c r="C10" s="1">
        <v>4.44</v>
      </c>
    </row>
    <row r="11" spans="1:5">
      <c r="A11" s="1" t="s">
        <v>33</v>
      </c>
      <c r="B11" s="1">
        <v>2.1</v>
      </c>
      <c r="C11" s="1">
        <v>3.72</v>
      </c>
    </row>
    <row r="12" spans="1:5">
      <c r="A12" s="1" t="s">
        <v>34</v>
      </c>
      <c r="B12" s="1">
        <v>2</v>
      </c>
      <c r="C12" s="1">
        <v>3.5</v>
      </c>
    </row>
    <row r="13" spans="1:5">
      <c r="A13" s="1" t="s">
        <v>35</v>
      </c>
      <c r="B13" s="1">
        <v>3.5</v>
      </c>
      <c r="C13" s="1">
        <v>2.92</v>
      </c>
    </row>
    <row r="14" spans="1:5">
      <c r="A14" s="1" t="s">
        <v>36</v>
      </c>
      <c r="B14" s="1">
        <v>0.4</v>
      </c>
      <c r="C14" s="1">
        <v>2.5</v>
      </c>
      <c r="D14" s="1">
        <v>3.63</v>
      </c>
    </row>
    <row r="15" spans="1:5">
      <c r="A15" s="1" t="s">
        <v>37</v>
      </c>
      <c r="B15" s="1">
        <v>0.4</v>
      </c>
      <c r="C15" s="1">
        <v>1.68</v>
      </c>
      <c r="D15" s="1">
        <v>3.06</v>
      </c>
    </row>
    <row r="16" spans="1:5">
      <c r="A16" s="1" t="s">
        <v>38</v>
      </c>
      <c r="B16" s="1">
        <v>1.5</v>
      </c>
      <c r="C16" s="1">
        <v>1.56</v>
      </c>
      <c r="D16" s="1">
        <v>2.64</v>
      </c>
    </row>
    <row r="17" spans="1:4">
      <c r="A17" s="1" t="s">
        <v>39</v>
      </c>
      <c r="B17" s="1">
        <v>3.2</v>
      </c>
      <c r="C17" s="1">
        <v>1.8</v>
      </c>
      <c r="D17" s="1">
        <v>2.65</v>
      </c>
    </row>
    <row r="18" spans="1:4">
      <c r="A18" s="1" t="s">
        <v>40</v>
      </c>
      <c r="B18" s="1">
        <v>5.6</v>
      </c>
      <c r="C18" s="1">
        <v>2.22</v>
      </c>
      <c r="D18" s="1">
        <v>2.57</v>
      </c>
    </row>
    <row r="19" spans="1:4">
      <c r="A19" s="1" t="s">
        <v>41</v>
      </c>
      <c r="B19" s="1">
        <v>3.7</v>
      </c>
      <c r="C19" s="1">
        <v>2.88</v>
      </c>
      <c r="D19" s="1">
        <v>2.69</v>
      </c>
    </row>
    <row r="20" spans="1:4">
      <c r="A20" s="1" t="s">
        <v>42</v>
      </c>
      <c r="B20" s="1">
        <v>-0.8</v>
      </c>
      <c r="C20" s="1">
        <v>2.64</v>
      </c>
      <c r="D20" s="1">
        <v>2.16</v>
      </c>
    </row>
    <row r="21" spans="1:4">
      <c r="A21" s="1" t="s">
        <v>43</v>
      </c>
      <c r="B21" s="1">
        <v>2.4</v>
      </c>
      <c r="C21" s="1">
        <v>2.82</v>
      </c>
      <c r="D21" s="1">
        <v>2.19</v>
      </c>
    </row>
    <row r="22" spans="1:4">
      <c r="A22" s="1" t="s">
        <v>44</v>
      </c>
      <c r="B22" s="1">
        <v>-0.6</v>
      </c>
      <c r="C22" s="1">
        <v>2.06</v>
      </c>
      <c r="D22" s="1">
        <v>1.93</v>
      </c>
    </row>
    <row r="23" spans="1:4">
      <c r="A23" s="1" t="s">
        <v>45</v>
      </c>
      <c r="B23" s="1">
        <v>2.1</v>
      </c>
      <c r="C23" s="1">
        <v>1.36</v>
      </c>
      <c r="D23" s="1">
        <v>1.79</v>
      </c>
    </row>
    <row r="24" spans="1:4">
      <c r="A24" s="1" t="s">
        <v>46</v>
      </c>
      <c r="B24" s="1">
        <v>2.7</v>
      </c>
      <c r="C24" s="1">
        <v>1.16</v>
      </c>
      <c r="D24" s="1">
        <v>2.02</v>
      </c>
    </row>
    <row r="25" spans="1:4">
      <c r="A25" s="1" t="s">
        <v>47</v>
      </c>
      <c r="B25" s="1">
        <v>6.7</v>
      </c>
      <c r="C25" s="1">
        <v>2.66</v>
      </c>
      <c r="D25" s="1">
        <v>2.65</v>
      </c>
    </row>
    <row r="26" spans="1:4">
      <c r="A26" s="1" t="s">
        <v>48</v>
      </c>
      <c r="B26" s="1">
        <v>3</v>
      </c>
      <c r="C26" s="1">
        <v>2.78</v>
      </c>
      <c r="D26" s="1">
        <v>2.8</v>
      </c>
    </row>
    <row r="27" spans="1:4">
      <c r="A27" s="1" t="s">
        <v>49</v>
      </c>
      <c r="B27" s="1">
        <v>2.6</v>
      </c>
      <c r="C27" s="1">
        <v>3.42</v>
      </c>
      <c r="D27" s="1">
        <v>2.74</v>
      </c>
    </row>
    <row r="28" spans="1:4">
      <c r="A28" s="1" t="s">
        <v>50</v>
      </c>
      <c r="B28" s="1">
        <v>3.2</v>
      </c>
      <c r="C28" s="1">
        <v>3.64</v>
      </c>
      <c r="D28" s="1">
        <v>2.5</v>
      </c>
    </row>
    <row r="29" spans="1:4">
      <c r="A29" s="1" t="s">
        <v>51</v>
      </c>
      <c r="B29" s="1">
        <v>2.2</v>
      </c>
      <c r="C29" s="1">
        <v>3.54</v>
      </c>
      <c r="D29" s="1">
        <v>2.35</v>
      </c>
    </row>
    <row r="30" spans="1:4">
      <c r="A30" s="1" t="s">
        <v>52</v>
      </c>
      <c r="B30" s="1">
        <v>2.1</v>
      </c>
      <c r="C30" s="1">
        <v>2.62</v>
      </c>
      <c r="D30" s="1">
        <v>2.64</v>
      </c>
    </row>
    <row r="31" spans="1:4">
      <c r="A31" s="1" t="s">
        <v>53</v>
      </c>
      <c r="B31" s="1">
        <v>3.4</v>
      </c>
      <c r="C31" s="1">
        <v>2.7</v>
      </c>
      <c r="D31" s="1">
        <v>2.74</v>
      </c>
    </row>
    <row r="32" spans="1:4">
      <c r="A32" s="1" t="s">
        <v>54</v>
      </c>
      <c r="B32" s="1">
        <v>1.2</v>
      </c>
      <c r="C32" s="1">
        <v>2.42</v>
      </c>
      <c r="D32" s="1">
        <v>2.92</v>
      </c>
    </row>
    <row r="33" spans="1:4">
      <c r="A33" s="1" t="s">
        <v>55</v>
      </c>
      <c r="B33" s="1">
        <v>1.9</v>
      </c>
      <c r="C33" s="1">
        <v>2.16</v>
      </c>
      <c r="D33" s="1">
        <v>2.9</v>
      </c>
    </row>
    <row r="34" spans="1:4">
      <c r="A34" s="1" t="s">
        <v>56</v>
      </c>
      <c r="B34" s="1">
        <v>4.2</v>
      </c>
      <c r="C34" s="1">
        <v>2.56</v>
      </c>
      <c r="D34" s="1">
        <v>3.05</v>
      </c>
    </row>
    <row r="35" spans="1:4">
      <c r="A35" s="1" t="s">
        <v>57</v>
      </c>
      <c r="B35" s="1">
        <v>4.1</v>
      </c>
      <c r="C35" s="1">
        <v>2.96</v>
      </c>
      <c r="D35" s="1">
        <v>2.79</v>
      </c>
    </row>
    <row r="36" spans="1:4">
      <c r="A36" s="1" t="s">
        <v>58</v>
      </c>
      <c r="B36" s="1">
        <v>2.6</v>
      </c>
      <c r="C36" s="1">
        <v>2.8</v>
      </c>
      <c r="D36" s="1">
        <v>2.75</v>
      </c>
    </row>
    <row r="37" spans="1:4">
      <c r="A37" s="1" t="s">
        <v>59</v>
      </c>
      <c r="B37" s="1">
        <v>3.9</v>
      </c>
      <c r="C37" s="1">
        <v>3.34</v>
      </c>
      <c r="D37" s="1">
        <v>2.88</v>
      </c>
    </row>
    <row r="38" spans="1:4">
      <c r="A38" s="1" t="s">
        <v>60</v>
      </c>
      <c r="B38" s="1">
        <v>4.2</v>
      </c>
      <c r="C38" s="1">
        <v>3.8</v>
      </c>
      <c r="D38" s="1">
        <v>2.98</v>
      </c>
    </row>
    <row r="39" spans="1:4">
      <c r="A39" s="1" t="s">
        <v>61</v>
      </c>
      <c r="B39" s="1">
        <v>3.5</v>
      </c>
      <c r="C39" s="1">
        <v>3.66</v>
      </c>
      <c r="D39" s="1">
        <v>3.11</v>
      </c>
    </row>
    <row r="40" spans="1:4">
      <c r="A40" s="1" t="s">
        <v>62</v>
      </c>
      <c r="B40" s="1">
        <v>1.6</v>
      </c>
      <c r="C40" s="1">
        <v>3.16</v>
      </c>
      <c r="D40" s="1">
        <v>3.06</v>
      </c>
    </row>
    <row r="41" spans="1:4">
      <c r="A41" s="1" t="s">
        <v>63</v>
      </c>
      <c r="B41" s="1">
        <v>0.5</v>
      </c>
      <c r="C41" s="1">
        <v>2.74</v>
      </c>
      <c r="D41" s="1">
        <v>2.77</v>
      </c>
    </row>
    <row r="42" spans="1:4">
      <c r="A42" s="1" t="s">
        <v>64</v>
      </c>
      <c r="B42" s="1">
        <v>-1.7</v>
      </c>
      <c r="C42" s="1">
        <v>1.62</v>
      </c>
      <c r="D42" s="1">
        <v>2.48</v>
      </c>
    </row>
    <row r="43" spans="1:4">
      <c r="A43" s="1" t="s">
        <v>65</v>
      </c>
      <c r="B43" s="1">
        <v>0.7</v>
      </c>
      <c r="C43" s="1">
        <v>0.92</v>
      </c>
      <c r="D43" s="1">
        <v>2.36</v>
      </c>
    </row>
    <row r="44" spans="1:4">
      <c r="A44" s="1" t="s">
        <v>66</v>
      </c>
      <c r="B44" s="1">
        <v>2.1</v>
      </c>
      <c r="C44" s="1">
        <v>0.64</v>
      </c>
      <c r="D44" s="1">
        <v>2.15</v>
      </c>
    </row>
    <row r="45" spans="1:4">
      <c r="A45" s="1" t="s">
        <v>67</v>
      </c>
      <c r="B45" s="1">
        <v>0.3</v>
      </c>
      <c r="C45" s="1">
        <v>0.38</v>
      </c>
      <c r="D45" s="1">
        <v>1.77</v>
      </c>
    </row>
    <row r="46" spans="1:4">
      <c r="A46" s="1" t="s">
        <v>68</v>
      </c>
      <c r="B46" s="1">
        <v>2.5</v>
      </c>
      <c r="C46" s="1">
        <v>0.78</v>
      </c>
      <c r="D46" s="1">
        <v>1.76</v>
      </c>
    </row>
    <row r="47" spans="1:4">
      <c r="A47" s="1" t="s">
        <v>69</v>
      </c>
      <c r="B47" s="1">
        <v>2.6</v>
      </c>
      <c r="C47" s="1">
        <v>1.64</v>
      </c>
      <c r="D47" s="1">
        <v>1.63</v>
      </c>
    </row>
    <row r="48" spans="1:4">
      <c r="A48" s="1" t="s">
        <v>70</v>
      </c>
      <c r="B48" s="1">
        <v>1</v>
      </c>
      <c r="C48" s="1">
        <v>1.7</v>
      </c>
      <c r="D48" s="1">
        <v>1.31</v>
      </c>
    </row>
    <row r="49" spans="1:5">
      <c r="A49" s="1" t="s">
        <v>71</v>
      </c>
      <c r="B49" s="1">
        <v>0.5</v>
      </c>
      <c r="C49" s="1">
        <v>1.38</v>
      </c>
      <c r="D49" s="1">
        <v>1.01</v>
      </c>
    </row>
    <row r="50" spans="1:5">
      <c r="A50" s="1" t="s">
        <v>72</v>
      </c>
      <c r="B50" s="1">
        <v>0.5</v>
      </c>
      <c r="C50" s="1">
        <v>1.42</v>
      </c>
      <c r="D50" s="1">
        <v>0.9</v>
      </c>
    </row>
    <row r="51" spans="1:5">
      <c r="A51" s="1" t="s">
        <v>73</v>
      </c>
      <c r="B51" s="1">
        <v>2.1</v>
      </c>
      <c r="C51" s="1">
        <v>1.34</v>
      </c>
      <c r="D51" s="1">
        <v>1.06</v>
      </c>
    </row>
    <row r="52" spans="1:5">
      <c r="A52" s="1" t="s">
        <v>74</v>
      </c>
      <c r="B52" s="1">
        <v>0.6</v>
      </c>
      <c r="C52" s="1">
        <v>0.9399999999999999</v>
      </c>
      <c r="D52" s="1">
        <v>1.29</v>
      </c>
    </row>
    <row r="53" spans="1:5">
      <c r="A53" s="1" t="s">
        <v>75</v>
      </c>
      <c r="B53" s="1">
        <v>1.2</v>
      </c>
      <c r="C53" s="1">
        <v>0.98</v>
      </c>
      <c r="D53" s="1">
        <v>1.34</v>
      </c>
    </row>
    <row r="54" spans="1:5">
      <c r="A54" s="1" t="s">
        <v>76</v>
      </c>
      <c r="B54" s="1">
        <v>0.4</v>
      </c>
      <c r="C54" s="1">
        <v>0.96</v>
      </c>
      <c r="D54" s="1">
        <v>1.17</v>
      </c>
    </row>
    <row r="55" spans="1:5">
      <c r="A55" s="1" t="s">
        <v>77</v>
      </c>
      <c r="B55" s="1">
        <v>1.6</v>
      </c>
      <c r="C55" s="1">
        <v>1.18</v>
      </c>
      <c r="D55" s="1">
        <v>1.3</v>
      </c>
    </row>
    <row r="56" spans="1:5">
      <c r="A56" s="1" t="s">
        <v>78</v>
      </c>
      <c r="B56" s="1">
        <v>-0.3</v>
      </c>
      <c r="C56" s="1">
        <v>0.7</v>
      </c>
      <c r="D56" s="1">
        <v>1.02</v>
      </c>
    </row>
    <row r="57" spans="1:5">
      <c r="A57" s="1" t="s">
        <v>79</v>
      </c>
      <c r="E57" s="1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55"/>
  <sheetViews>
    <sheetView workbookViewId="0"/>
  </sheetViews>
  <sheetFormatPr defaultRowHeight="15"/>
  <cols>
    <col min="1" max="5" width="20.7109375" style="1" customWidth="1"/>
  </cols>
  <sheetData>
    <row r="1" spans="1:5">
      <c r="A1" s="2" t="s">
        <v>89</v>
      </c>
    </row>
    <row r="3" spans="1:5">
      <c r="A3" s="2" t="s">
        <v>12</v>
      </c>
      <c r="B3" s="2" t="s">
        <v>85</v>
      </c>
      <c r="C3" s="2" t="s">
        <v>86</v>
      </c>
      <c r="D3" s="2" t="s">
        <v>87</v>
      </c>
      <c r="E3" s="2" t="s">
        <v>88</v>
      </c>
    </row>
    <row r="4" spans="1:5">
      <c r="A4" s="1">
        <v>1971</v>
      </c>
      <c r="B4" s="1">
        <v>1</v>
      </c>
      <c r="C4" s="1">
        <v>4.2</v>
      </c>
    </row>
    <row r="5" spans="1:5">
      <c r="A5" s="1">
        <v>1972</v>
      </c>
      <c r="B5" s="1">
        <v>1.9</v>
      </c>
      <c r="C5" s="1">
        <v>2.9</v>
      </c>
    </row>
    <row r="6" spans="1:5">
      <c r="A6" s="1">
        <v>1973</v>
      </c>
      <c r="B6" s="1">
        <v>1.1</v>
      </c>
      <c r="C6" s="1">
        <v>1.9</v>
      </c>
    </row>
    <row r="7" spans="1:5">
      <c r="A7" s="1">
        <v>1974</v>
      </c>
      <c r="B7" s="1">
        <v>1.4</v>
      </c>
      <c r="C7" s="1">
        <v>3.8</v>
      </c>
    </row>
    <row r="8" spans="1:5">
      <c r="A8" s="1">
        <v>1975</v>
      </c>
      <c r="B8" s="1">
        <v>0.7</v>
      </c>
      <c r="C8" s="1">
        <v>1.7</v>
      </c>
    </row>
    <row r="9" spans="1:5">
      <c r="A9" s="1">
        <v>1976</v>
      </c>
      <c r="B9" s="1">
        <v>1.2</v>
      </c>
      <c r="C9" s="1">
        <v>2.6</v>
      </c>
    </row>
    <row r="10" spans="1:5">
      <c r="A10" s="1">
        <v>1977</v>
      </c>
      <c r="B10" s="1">
        <v>1.4</v>
      </c>
      <c r="C10" s="1">
        <v>0.8</v>
      </c>
    </row>
    <row r="11" spans="1:5">
      <c r="A11" s="1">
        <v>1978</v>
      </c>
      <c r="B11" s="1">
        <v>1.4</v>
      </c>
      <c r="C11" s="1">
        <v>0.4</v>
      </c>
    </row>
    <row r="12" spans="1:5">
      <c r="A12" s="1">
        <v>1979</v>
      </c>
      <c r="B12" s="1">
        <v>1.1</v>
      </c>
      <c r="C12" s="1">
        <v>2</v>
      </c>
    </row>
    <row r="13" spans="1:5">
      <c r="A13" s="1">
        <v>1980</v>
      </c>
      <c r="B13" s="1">
        <v>0.4</v>
      </c>
      <c r="C13" s="1">
        <v>0</v>
      </c>
      <c r="D13" s="1">
        <v>1.2</v>
      </c>
      <c r="E13" s="1">
        <v>2</v>
      </c>
    </row>
    <row r="14" spans="1:5">
      <c r="A14" s="1">
        <v>1981</v>
      </c>
      <c r="B14" s="1">
        <v>0.8</v>
      </c>
      <c r="C14" s="1">
        <v>-0.1</v>
      </c>
      <c r="D14" s="1">
        <v>1.1</v>
      </c>
      <c r="E14" s="1">
        <v>1.6</v>
      </c>
    </row>
    <row r="15" spans="1:5">
      <c r="A15" s="1">
        <v>1982</v>
      </c>
      <c r="B15" s="1">
        <v>1.2</v>
      </c>
      <c r="C15" s="1">
        <v>0.3</v>
      </c>
      <c r="D15" s="1">
        <v>1.1</v>
      </c>
      <c r="E15" s="1">
        <v>1.3</v>
      </c>
    </row>
    <row r="16" spans="1:5">
      <c r="A16" s="1">
        <v>1983</v>
      </c>
      <c r="B16" s="1">
        <v>1</v>
      </c>
      <c r="C16" s="1">
        <v>1.3</v>
      </c>
      <c r="D16" s="1">
        <v>1.1</v>
      </c>
      <c r="E16" s="1">
        <v>1.3</v>
      </c>
    </row>
    <row r="17" spans="1:5">
      <c r="A17" s="1">
        <v>1984</v>
      </c>
      <c r="B17" s="1">
        <v>0.7</v>
      </c>
      <c r="C17" s="1">
        <v>3.6</v>
      </c>
      <c r="D17" s="1">
        <v>1</v>
      </c>
      <c r="E17" s="1">
        <v>1.2</v>
      </c>
    </row>
    <row r="18" spans="1:5">
      <c r="A18" s="1">
        <v>1985</v>
      </c>
      <c r="B18" s="1">
        <v>0.2</v>
      </c>
      <c r="C18" s="1">
        <v>2.4</v>
      </c>
      <c r="D18" s="1">
        <v>0.9</v>
      </c>
      <c r="E18" s="1">
        <v>1.3</v>
      </c>
    </row>
    <row r="19" spans="1:5">
      <c r="A19" s="1">
        <v>1986</v>
      </c>
      <c r="B19" s="1">
        <v>0.2</v>
      </c>
      <c r="C19" s="1">
        <v>-0.9</v>
      </c>
      <c r="D19" s="1">
        <v>0.8</v>
      </c>
      <c r="E19" s="1">
        <v>1</v>
      </c>
    </row>
    <row r="20" spans="1:5">
      <c r="A20" s="1">
        <v>1987</v>
      </c>
      <c r="B20" s="1">
        <v>0.8</v>
      </c>
      <c r="C20" s="1">
        <v>1.1</v>
      </c>
      <c r="D20" s="1">
        <v>0.8</v>
      </c>
      <c r="E20" s="1">
        <v>1</v>
      </c>
    </row>
    <row r="21" spans="1:5">
      <c r="A21" s="1">
        <v>1988</v>
      </c>
      <c r="B21" s="1">
        <v>0.8</v>
      </c>
      <c r="C21" s="1">
        <v>-0.6</v>
      </c>
      <c r="D21" s="1">
        <v>0.7</v>
      </c>
      <c r="E21" s="1">
        <v>0.9</v>
      </c>
    </row>
    <row r="22" spans="1:5">
      <c r="A22" s="1">
        <v>1989</v>
      </c>
      <c r="B22" s="1">
        <v>1.5</v>
      </c>
      <c r="C22" s="1">
        <v>1.2</v>
      </c>
      <c r="D22" s="1">
        <v>0.8</v>
      </c>
      <c r="E22" s="1">
        <v>0.8</v>
      </c>
    </row>
    <row r="23" spans="1:5">
      <c r="A23" s="1">
        <v>1990</v>
      </c>
      <c r="B23" s="1">
        <v>0.8</v>
      </c>
      <c r="C23" s="1">
        <v>1.6</v>
      </c>
      <c r="D23" s="1">
        <v>0.8</v>
      </c>
      <c r="E23" s="1">
        <v>1</v>
      </c>
    </row>
    <row r="24" spans="1:5">
      <c r="A24" s="1">
        <v>1991</v>
      </c>
      <c r="B24" s="1">
        <v>0.7</v>
      </c>
      <c r="C24" s="1">
        <v>2.5</v>
      </c>
      <c r="D24" s="1">
        <v>0.8</v>
      </c>
      <c r="E24" s="1">
        <v>1.2</v>
      </c>
    </row>
    <row r="25" spans="1:5">
      <c r="A25" s="1">
        <v>1992</v>
      </c>
      <c r="B25" s="1">
        <v>0</v>
      </c>
      <c r="C25" s="1">
        <v>2.1</v>
      </c>
      <c r="D25" s="1">
        <v>0.7</v>
      </c>
      <c r="E25" s="1">
        <v>1.4</v>
      </c>
    </row>
    <row r="26" spans="1:5">
      <c r="A26" s="1">
        <v>1993</v>
      </c>
      <c r="B26" s="1">
        <v>-0.1</v>
      </c>
      <c r="C26" s="1">
        <v>2</v>
      </c>
      <c r="D26" s="1">
        <v>0.6</v>
      </c>
      <c r="E26" s="1">
        <v>1.5</v>
      </c>
    </row>
    <row r="27" spans="1:5">
      <c r="A27" s="1">
        <v>1994</v>
      </c>
      <c r="B27" s="1">
        <v>-0.2</v>
      </c>
      <c r="C27" s="1">
        <v>2.5</v>
      </c>
      <c r="D27" s="1">
        <v>0.5</v>
      </c>
      <c r="E27" s="1">
        <v>1.4</v>
      </c>
    </row>
    <row r="28" spans="1:5">
      <c r="A28" s="1">
        <v>1995</v>
      </c>
      <c r="B28" s="1">
        <v>0.1</v>
      </c>
      <c r="C28" s="1">
        <v>1.7</v>
      </c>
      <c r="D28" s="1">
        <v>0.5</v>
      </c>
      <c r="E28" s="1">
        <v>1.3</v>
      </c>
    </row>
    <row r="29" spans="1:5">
      <c r="A29" s="1">
        <v>1996</v>
      </c>
      <c r="B29" s="1">
        <v>0.1</v>
      </c>
      <c r="C29" s="1">
        <v>1.6</v>
      </c>
      <c r="D29" s="1">
        <v>0.5</v>
      </c>
      <c r="E29" s="1">
        <v>1.6</v>
      </c>
    </row>
    <row r="30" spans="1:5">
      <c r="A30" s="1">
        <v>1997</v>
      </c>
      <c r="B30" s="1">
        <v>-0.1</v>
      </c>
      <c r="C30" s="1">
        <v>2.5</v>
      </c>
      <c r="D30" s="1">
        <v>0.4</v>
      </c>
      <c r="E30" s="1">
        <v>1.7</v>
      </c>
    </row>
    <row r="31" spans="1:5">
      <c r="A31" s="1">
        <v>1998</v>
      </c>
      <c r="B31" s="1">
        <v>0.1</v>
      </c>
      <c r="C31" s="1">
        <v>1</v>
      </c>
      <c r="D31" s="1">
        <v>0.3</v>
      </c>
      <c r="E31" s="1">
        <v>1.9</v>
      </c>
    </row>
    <row r="32" spans="1:5">
      <c r="A32" s="1">
        <v>1999</v>
      </c>
      <c r="B32" s="1">
        <v>0.4</v>
      </c>
      <c r="C32" s="1">
        <v>1.1</v>
      </c>
      <c r="D32" s="1">
        <v>0.2</v>
      </c>
      <c r="E32" s="1">
        <v>1.8</v>
      </c>
    </row>
    <row r="33" spans="1:5">
      <c r="A33" s="1">
        <v>2000</v>
      </c>
      <c r="B33" s="1">
        <v>0.8</v>
      </c>
      <c r="C33" s="1">
        <v>2.8</v>
      </c>
      <c r="D33" s="1">
        <v>0.2</v>
      </c>
      <c r="E33" s="1">
        <v>2</v>
      </c>
    </row>
    <row r="34" spans="1:5">
      <c r="A34" s="1">
        <v>2001</v>
      </c>
      <c r="B34" s="1">
        <v>1</v>
      </c>
      <c r="C34" s="1">
        <v>1.8</v>
      </c>
      <c r="D34" s="1">
        <v>0.2</v>
      </c>
      <c r="E34" s="1">
        <v>1.9</v>
      </c>
    </row>
    <row r="35" spans="1:5">
      <c r="A35" s="1">
        <v>2002</v>
      </c>
      <c r="B35" s="1">
        <v>0.8</v>
      </c>
      <c r="C35" s="1">
        <v>0.9</v>
      </c>
      <c r="D35" s="1">
        <v>0.3</v>
      </c>
      <c r="E35" s="1">
        <v>1.8</v>
      </c>
    </row>
    <row r="36" spans="1:5">
      <c r="A36" s="1">
        <v>2003</v>
      </c>
      <c r="B36" s="1">
        <v>1.1</v>
      </c>
      <c r="C36" s="1">
        <v>2.1</v>
      </c>
      <c r="D36" s="1">
        <v>0.4</v>
      </c>
      <c r="E36" s="1">
        <v>1.8</v>
      </c>
    </row>
    <row r="37" spans="1:5">
      <c r="A37" s="1">
        <v>2004</v>
      </c>
      <c r="B37" s="1">
        <v>0.1</v>
      </c>
      <c r="C37" s="1">
        <v>2.6</v>
      </c>
      <c r="D37" s="1">
        <v>0.4</v>
      </c>
      <c r="E37" s="1">
        <v>1.8</v>
      </c>
    </row>
    <row r="38" spans="1:5">
      <c r="A38" s="1">
        <v>2005</v>
      </c>
      <c r="B38" s="1">
        <v>0.4</v>
      </c>
      <c r="C38" s="1">
        <v>2.7</v>
      </c>
      <c r="D38" s="1">
        <v>0.5</v>
      </c>
      <c r="E38" s="1">
        <v>1.9</v>
      </c>
    </row>
    <row r="39" spans="1:5">
      <c r="A39" s="1">
        <v>2006</v>
      </c>
      <c r="B39" s="1">
        <v>-0.1</v>
      </c>
      <c r="C39" s="1">
        <v>1.5</v>
      </c>
      <c r="D39" s="1">
        <v>0.4</v>
      </c>
      <c r="E39" s="1">
        <v>1.9</v>
      </c>
    </row>
    <row r="40" spans="1:5">
      <c r="A40" s="1">
        <v>2007</v>
      </c>
      <c r="B40" s="1">
        <v>-0.3</v>
      </c>
      <c r="C40" s="1">
        <v>0.9</v>
      </c>
      <c r="D40" s="1">
        <v>0.4</v>
      </c>
      <c r="E40" s="1">
        <v>1.8</v>
      </c>
    </row>
    <row r="41" spans="1:5">
      <c r="A41" s="1">
        <v>2008</v>
      </c>
      <c r="B41" s="1">
        <v>-0.1</v>
      </c>
      <c r="C41" s="1">
        <v>-1.3</v>
      </c>
      <c r="D41" s="1">
        <v>0.4</v>
      </c>
      <c r="E41" s="1">
        <v>1.5</v>
      </c>
    </row>
    <row r="42" spans="1:5">
      <c r="A42" s="1">
        <v>2009</v>
      </c>
      <c r="B42" s="1">
        <v>1.3</v>
      </c>
      <c r="C42" s="1">
        <v>-1.3</v>
      </c>
      <c r="D42" s="1">
        <v>0.5</v>
      </c>
      <c r="E42" s="1">
        <v>1.3</v>
      </c>
    </row>
    <row r="43" spans="1:5">
      <c r="A43" s="1">
        <v>2010</v>
      </c>
      <c r="B43" s="1">
        <v>0.4</v>
      </c>
      <c r="C43" s="1">
        <v>1.2</v>
      </c>
      <c r="D43" s="1">
        <v>0.5</v>
      </c>
      <c r="E43" s="1">
        <v>1.1</v>
      </c>
    </row>
    <row r="44" spans="1:5">
      <c r="A44" s="1">
        <v>2011</v>
      </c>
      <c r="B44" s="1">
        <v>0</v>
      </c>
      <c r="C44" s="1">
        <v>0</v>
      </c>
      <c r="D44" s="1">
        <v>0.4</v>
      </c>
      <c r="E44" s="1">
        <v>0.9</v>
      </c>
    </row>
    <row r="45" spans="1:5">
      <c r="A45" s="1">
        <v>2012</v>
      </c>
      <c r="B45" s="1">
        <v>0.2</v>
      </c>
      <c r="C45" s="1">
        <v>2</v>
      </c>
      <c r="D45" s="1">
        <v>0.3</v>
      </c>
      <c r="E45" s="1">
        <v>1</v>
      </c>
    </row>
    <row r="46" spans="1:5">
      <c r="A46" s="1">
        <v>2013</v>
      </c>
      <c r="B46" s="1">
        <v>0.6</v>
      </c>
      <c r="C46" s="1">
        <v>1.4</v>
      </c>
      <c r="D46" s="1">
        <v>0.2</v>
      </c>
      <c r="E46" s="1">
        <v>1</v>
      </c>
    </row>
    <row r="47" spans="1:5">
      <c r="A47" s="1">
        <v>2014</v>
      </c>
      <c r="B47" s="1">
        <v>0.2</v>
      </c>
      <c r="C47" s="1">
        <v>0.7</v>
      </c>
      <c r="D47" s="1">
        <v>0.3</v>
      </c>
      <c r="E47" s="1">
        <v>0.8</v>
      </c>
    </row>
    <row r="48" spans="1:5">
      <c r="A48" s="1">
        <v>2015</v>
      </c>
      <c r="B48" s="1">
        <v>0.4</v>
      </c>
      <c r="C48" s="1">
        <v>0.3</v>
      </c>
      <c r="D48" s="1">
        <v>0.3</v>
      </c>
      <c r="E48" s="1">
        <v>0.5</v>
      </c>
    </row>
    <row r="49" spans="1:5">
      <c r="A49" s="1">
        <v>2016</v>
      </c>
      <c r="B49" s="1">
        <v>0.6</v>
      </c>
      <c r="C49" s="1">
        <v>-0.4</v>
      </c>
      <c r="D49" s="1">
        <v>0.3</v>
      </c>
      <c r="E49" s="1">
        <v>0.3</v>
      </c>
    </row>
    <row r="50" spans="1:5">
      <c r="A50" s="1">
        <v>2017</v>
      </c>
      <c r="B50" s="1">
        <v>0.7</v>
      </c>
      <c r="C50" s="1">
        <v>0.8</v>
      </c>
      <c r="D50" s="1">
        <v>0.4</v>
      </c>
      <c r="E50" s="1">
        <v>0.3</v>
      </c>
    </row>
    <row r="51" spans="1:5">
      <c r="A51" s="1">
        <v>2018</v>
      </c>
      <c r="B51" s="1">
        <v>0.3</v>
      </c>
      <c r="C51" s="1">
        <v>0</v>
      </c>
      <c r="D51" s="1">
        <v>0.5</v>
      </c>
      <c r="E51" s="1">
        <v>0.5</v>
      </c>
    </row>
    <row r="52" spans="1:5">
      <c r="A52" s="1">
        <v>2019</v>
      </c>
      <c r="B52" s="1">
        <v>0.4</v>
      </c>
      <c r="C52" s="1">
        <v>0.8</v>
      </c>
      <c r="D52" s="1">
        <v>0.4</v>
      </c>
      <c r="E52" s="1">
        <v>0.7</v>
      </c>
    </row>
    <row r="53" spans="1:5">
      <c r="A53" s="1">
        <v>2020</v>
      </c>
      <c r="B53" s="1">
        <v>1.4</v>
      </c>
      <c r="C53" s="1">
        <v>-2.2</v>
      </c>
      <c r="D53" s="1">
        <v>0.5</v>
      </c>
      <c r="E53" s="1">
        <v>0.3</v>
      </c>
    </row>
    <row r="54" spans="1:5">
      <c r="A54" s="1">
        <v>2021</v>
      </c>
      <c r="B54" s="1">
        <v>-0.1</v>
      </c>
      <c r="C54" s="1">
        <v>2.2</v>
      </c>
      <c r="D54" s="1">
        <v>0.5</v>
      </c>
      <c r="E54" s="1">
        <v>0.5</v>
      </c>
    </row>
    <row r="55" spans="1:5">
      <c r="A55" s="1">
        <v>2022</v>
      </c>
      <c r="B55" s="1">
        <v>-0.5</v>
      </c>
      <c r="C55" s="1">
        <v>0.6</v>
      </c>
      <c r="D55" s="1">
        <v>0.4</v>
      </c>
      <c r="E55" s="1">
        <v>0.4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31"/>
  <sheetViews>
    <sheetView workbookViewId="0"/>
  </sheetViews>
  <sheetFormatPr defaultRowHeight="15"/>
  <cols>
    <col min="1" max="2" width="20.7109375" style="1" customWidth="1"/>
  </cols>
  <sheetData>
    <row r="1" spans="1:2">
      <c r="A1" s="2" t="s">
        <v>116</v>
      </c>
    </row>
    <row r="3" spans="1:2">
      <c r="A3" s="2" t="s">
        <v>114</v>
      </c>
      <c r="B3" s="2" t="s">
        <v>115</v>
      </c>
    </row>
    <row r="4" spans="1:2">
      <c r="A4" s="1" t="s">
        <v>90</v>
      </c>
      <c r="B4" s="1">
        <v>17.65</v>
      </c>
    </row>
    <row r="5" spans="1:2">
      <c r="A5" s="1" t="s">
        <v>20</v>
      </c>
      <c r="B5" s="1">
        <v>18.96</v>
      </c>
    </row>
    <row r="6" spans="1:2">
      <c r="A6" s="1" t="s">
        <v>22</v>
      </c>
      <c r="B6" s="1">
        <v>20.14</v>
      </c>
    </row>
    <row r="7" spans="1:2">
      <c r="A7" s="1" t="s">
        <v>91</v>
      </c>
      <c r="B7" s="1">
        <v>20.93</v>
      </c>
    </row>
    <row r="8" spans="1:2">
      <c r="A8" s="1" t="s">
        <v>92</v>
      </c>
      <c r="B8" s="1">
        <v>21</v>
      </c>
    </row>
    <row r="9" spans="1:2">
      <c r="A9" s="1" t="s">
        <v>21</v>
      </c>
      <c r="B9" s="1">
        <v>21.18</v>
      </c>
    </row>
    <row r="10" spans="1:2">
      <c r="A10" s="1" t="s">
        <v>93</v>
      </c>
      <c r="B10" s="1">
        <v>21.92</v>
      </c>
    </row>
    <row r="11" spans="1:2">
      <c r="A11" s="1" t="s">
        <v>94</v>
      </c>
      <c r="B11" s="1">
        <v>21.96</v>
      </c>
    </row>
    <row r="12" spans="1:2">
      <c r="A12" s="1" t="s">
        <v>24</v>
      </c>
      <c r="B12" s="1">
        <v>22.36</v>
      </c>
    </row>
    <row r="13" spans="1:2">
      <c r="A13" s="1" t="s">
        <v>95</v>
      </c>
      <c r="B13" s="1">
        <v>22.49</v>
      </c>
    </row>
    <row r="14" spans="1:2">
      <c r="A14" s="1" t="s">
        <v>96</v>
      </c>
      <c r="B14" s="1">
        <v>25.57</v>
      </c>
    </row>
    <row r="15" spans="1:2">
      <c r="A15" s="1" t="s">
        <v>97</v>
      </c>
      <c r="B15" s="1">
        <v>25.63</v>
      </c>
    </row>
    <row r="16" spans="1:2">
      <c r="A16" s="1" t="s">
        <v>98</v>
      </c>
      <c r="B16" s="1">
        <v>26.77</v>
      </c>
    </row>
    <row r="17" spans="1:2">
      <c r="A17" s="1" t="s">
        <v>99</v>
      </c>
      <c r="B17" s="1">
        <v>27.39</v>
      </c>
    </row>
    <row r="18" spans="1:2">
      <c r="A18" s="1" t="s">
        <v>100</v>
      </c>
      <c r="B18" s="1">
        <v>27.56</v>
      </c>
    </row>
    <row r="19" spans="1:2">
      <c r="A19" s="1" t="s">
        <v>101</v>
      </c>
      <c r="B19" s="1">
        <v>27.99</v>
      </c>
    </row>
    <row r="20" spans="1:2">
      <c r="A20" s="1" t="s">
        <v>102</v>
      </c>
      <c r="B20" s="1">
        <v>28.14</v>
      </c>
    </row>
    <row r="21" spans="1:2">
      <c r="A21" s="1" t="s">
        <v>103</v>
      </c>
      <c r="B21" s="1">
        <v>28.7</v>
      </c>
    </row>
    <row r="22" spans="1:2">
      <c r="A22" s="1" t="s">
        <v>104</v>
      </c>
      <c r="B22" s="1">
        <v>29.78</v>
      </c>
    </row>
    <row r="23" spans="1:2">
      <c r="A23" s="1" t="s">
        <v>105</v>
      </c>
      <c r="B23" s="1">
        <v>30.07</v>
      </c>
    </row>
    <row r="24" spans="1:2">
      <c r="A24" s="1" t="s">
        <v>106</v>
      </c>
      <c r="B24" s="1">
        <v>30.12</v>
      </c>
    </row>
    <row r="25" spans="1:2">
      <c r="A25" s="1" t="s">
        <v>107</v>
      </c>
      <c r="B25" s="1">
        <v>30.47</v>
      </c>
    </row>
    <row r="26" spans="1:2">
      <c r="A26" s="1" t="s">
        <v>108</v>
      </c>
      <c r="B26" s="1">
        <v>30.98</v>
      </c>
    </row>
    <row r="27" spans="1:2">
      <c r="A27" s="1" t="s">
        <v>109</v>
      </c>
      <c r="B27" s="1">
        <v>31</v>
      </c>
    </row>
    <row r="28" spans="1:2">
      <c r="A28" s="1" t="s">
        <v>110</v>
      </c>
      <c r="B28" s="1">
        <v>33.54</v>
      </c>
    </row>
    <row r="29" spans="1:2">
      <c r="A29" s="1" t="s">
        <v>111</v>
      </c>
      <c r="B29" s="1">
        <v>35.19</v>
      </c>
    </row>
    <row r="30" spans="1:2">
      <c r="A30" s="1" t="s">
        <v>112</v>
      </c>
      <c r="B30" s="1">
        <v>35.74</v>
      </c>
    </row>
    <row r="31" spans="1:2">
      <c r="A31" s="1" t="s">
        <v>113</v>
      </c>
      <c r="B31" s="1">
        <v>36.37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32"/>
  <sheetViews>
    <sheetView workbookViewId="0"/>
  </sheetViews>
  <sheetFormatPr defaultRowHeight="15"/>
  <cols>
    <col min="1" max="4" width="20.7109375" style="1" customWidth="1"/>
  </cols>
  <sheetData>
    <row r="1" spans="1:4">
      <c r="A1" s="2" t="s">
        <v>120</v>
      </c>
    </row>
    <row r="3" spans="1:4">
      <c r="A3" s="2" t="s">
        <v>12</v>
      </c>
      <c r="B3" s="2" t="s">
        <v>117</v>
      </c>
      <c r="C3" s="2" t="s">
        <v>118</v>
      </c>
      <c r="D3" s="2" t="s">
        <v>119</v>
      </c>
    </row>
    <row r="4" spans="1:4">
      <c r="A4" s="1">
        <v>1995</v>
      </c>
      <c r="B4" s="1">
        <v>25.2</v>
      </c>
      <c r="C4" s="1">
        <v>0.8</v>
      </c>
      <c r="D4" s="1">
        <v>12.6</v>
      </c>
    </row>
    <row r="5" spans="1:4">
      <c r="A5" s="1">
        <v>1996</v>
      </c>
      <c r="B5" s="1">
        <v>24.8</v>
      </c>
      <c r="C5" s="1">
        <v>0.5</v>
      </c>
      <c r="D5" s="1">
        <v>12.3</v>
      </c>
    </row>
    <row r="6" spans="1:4">
      <c r="A6" s="1">
        <v>1997</v>
      </c>
      <c r="B6" s="1">
        <v>24.2</v>
      </c>
      <c r="C6" s="1">
        <v>0.6</v>
      </c>
      <c r="D6" s="1">
        <v>11.2</v>
      </c>
    </row>
    <row r="7" spans="1:4">
      <c r="A7" s="1">
        <v>1998</v>
      </c>
      <c r="B7" s="1">
        <v>24.1</v>
      </c>
      <c r="C7" s="1">
        <v>0.6</v>
      </c>
      <c r="D7" s="1">
        <v>10.5</v>
      </c>
    </row>
    <row r="8" spans="1:4">
      <c r="A8" s="1">
        <v>1999</v>
      </c>
      <c r="B8" s="1">
        <v>23.5</v>
      </c>
      <c r="C8" s="1">
        <v>0.6</v>
      </c>
      <c r="D8" s="1">
        <v>10.1</v>
      </c>
    </row>
    <row r="9" spans="1:4">
      <c r="A9" s="1">
        <v>2000</v>
      </c>
      <c r="B9" s="1">
        <v>24.1</v>
      </c>
      <c r="C9" s="1">
        <v>0.8</v>
      </c>
      <c r="D9" s="1">
        <v>10.2</v>
      </c>
    </row>
    <row r="10" spans="1:4">
      <c r="A10" s="1">
        <v>2001</v>
      </c>
      <c r="B10" s="1">
        <v>21.3</v>
      </c>
      <c r="C10" s="1">
        <v>0.6</v>
      </c>
      <c r="D10" s="1">
        <v>8.800000000000001</v>
      </c>
    </row>
    <row r="11" spans="1:4">
      <c r="A11" s="1">
        <v>2002</v>
      </c>
      <c r="B11" s="1">
        <v>21.8</v>
      </c>
      <c r="C11" s="1">
        <v>0.4</v>
      </c>
      <c r="D11" s="1">
        <v>8.9</v>
      </c>
    </row>
    <row r="12" spans="1:4">
      <c r="A12" s="1">
        <v>2003</v>
      </c>
      <c r="B12" s="1">
        <v>20</v>
      </c>
      <c r="C12" s="1">
        <v>0.5</v>
      </c>
      <c r="D12" s="1">
        <v>7.7</v>
      </c>
    </row>
    <row r="13" spans="1:4">
      <c r="A13" s="1">
        <v>2004</v>
      </c>
      <c r="B13" s="1">
        <v>19.4</v>
      </c>
      <c r="C13" s="1">
        <v>0.5</v>
      </c>
      <c r="D13" s="1">
        <v>7.1</v>
      </c>
    </row>
    <row r="14" spans="1:4">
      <c r="A14" s="1">
        <v>2005</v>
      </c>
      <c r="B14" s="1">
        <v>17.8</v>
      </c>
      <c r="C14" s="1">
        <v>0.3</v>
      </c>
      <c r="D14" s="1">
        <v>7</v>
      </c>
    </row>
    <row r="15" spans="1:4">
      <c r="A15" s="1">
        <v>2006</v>
      </c>
      <c r="B15" s="1">
        <v>17.5</v>
      </c>
      <c r="C15" s="1">
        <v>0.3</v>
      </c>
      <c r="D15" s="1">
        <v>7.5</v>
      </c>
    </row>
    <row r="16" spans="1:4">
      <c r="A16" s="1">
        <v>2007</v>
      </c>
      <c r="B16" s="1">
        <v>16.8</v>
      </c>
      <c r="C16" s="1">
        <v>0.2</v>
      </c>
      <c r="D16" s="1">
        <v>8.5</v>
      </c>
    </row>
    <row r="17" spans="1:4">
      <c r="A17" s="1">
        <v>2008</v>
      </c>
      <c r="B17" s="1">
        <v>17.3</v>
      </c>
      <c r="C17" s="1">
        <v>0.3</v>
      </c>
      <c r="D17" s="1">
        <v>8.6</v>
      </c>
    </row>
    <row r="18" spans="1:4">
      <c r="A18" s="1">
        <v>2009</v>
      </c>
      <c r="B18" s="1">
        <v>17.5</v>
      </c>
      <c r="C18" s="1">
        <v>0.3</v>
      </c>
      <c r="D18" s="1">
        <v>9.300000000000001</v>
      </c>
    </row>
    <row r="19" spans="1:4">
      <c r="A19" s="1">
        <v>2010</v>
      </c>
      <c r="B19" s="1">
        <v>17.4</v>
      </c>
      <c r="C19" s="1">
        <v>0.3</v>
      </c>
      <c r="D19" s="1">
        <v>9.300000000000001</v>
      </c>
    </row>
    <row r="20" spans="1:4">
      <c r="A20" s="1">
        <v>2011</v>
      </c>
      <c r="B20" s="1">
        <v>17.4</v>
      </c>
      <c r="C20" s="1">
        <v>0.3</v>
      </c>
      <c r="D20" s="1">
        <v>9.699999999999999</v>
      </c>
    </row>
    <row r="21" spans="1:4">
      <c r="A21" s="1">
        <v>2012</v>
      </c>
      <c r="B21" s="1">
        <v>17.6</v>
      </c>
      <c r="C21" s="1">
        <v>0.2</v>
      </c>
      <c r="D21" s="1">
        <v>9.9</v>
      </c>
    </row>
    <row r="22" spans="1:4">
      <c r="A22" s="1">
        <v>2013</v>
      </c>
      <c r="B22" s="1">
        <v>17.7</v>
      </c>
      <c r="C22" s="1">
        <v>0.2</v>
      </c>
      <c r="D22" s="1">
        <v>8.699999999999999</v>
      </c>
    </row>
    <row r="23" spans="1:4">
      <c r="A23" s="1">
        <v>2014</v>
      </c>
      <c r="B23" s="1">
        <v>17.6</v>
      </c>
      <c r="C23" s="1">
        <v>0.2</v>
      </c>
      <c r="D23" s="1">
        <v>9.300000000000001</v>
      </c>
    </row>
    <row r="24" spans="1:4">
      <c r="A24" s="1">
        <v>2015</v>
      </c>
      <c r="B24" s="1">
        <v>17.5</v>
      </c>
      <c r="C24" s="1">
        <v>0.2</v>
      </c>
      <c r="D24" s="1">
        <v>9.6</v>
      </c>
    </row>
    <row r="25" spans="1:4">
      <c r="A25" s="1">
        <v>2016</v>
      </c>
      <c r="B25" s="1">
        <v>17.3</v>
      </c>
      <c r="C25" s="1">
        <v>0.2</v>
      </c>
      <c r="D25" s="1">
        <v>10.8</v>
      </c>
    </row>
    <row r="26" spans="1:4">
      <c r="A26" s="1">
        <v>2017</v>
      </c>
      <c r="B26" s="1">
        <v>17.4</v>
      </c>
      <c r="C26" s="1">
        <v>0.3</v>
      </c>
      <c r="D26" s="1">
        <v>12.1</v>
      </c>
    </row>
    <row r="27" spans="1:4">
      <c r="A27" s="1">
        <v>2018</v>
      </c>
      <c r="B27" s="1">
        <v>18.8</v>
      </c>
      <c r="C27" s="1">
        <v>0.4</v>
      </c>
      <c r="D27" s="1">
        <v>10.8</v>
      </c>
    </row>
    <row r="28" spans="1:4">
      <c r="A28" s="1">
        <v>2019</v>
      </c>
      <c r="B28" s="1">
        <v>17.9</v>
      </c>
      <c r="C28" s="1">
        <v>0.2</v>
      </c>
      <c r="D28" s="1">
        <v>10.2</v>
      </c>
    </row>
    <row r="29" spans="1:4">
      <c r="A29" s="1">
        <v>2020</v>
      </c>
      <c r="B29" s="1">
        <v>18.2</v>
      </c>
      <c r="C29" s="1">
        <v>0.2</v>
      </c>
      <c r="D29" s="1">
        <v>13.1</v>
      </c>
    </row>
    <row r="30" spans="1:4">
      <c r="A30" s="1">
        <v>2021</v>
      </c>
      <c r="B30" s="1">
        <v>18.4</v>
      </c>
      <c r="C30" s="1">
        <v>0.5</v>
      </c>
      <c r="D30" s="1">
        <v>16.9</v>
      </c>
    </row>
    <row r="31" spans="1:4">
      <c r="A31" s="1">
        <v>2022</v>
      </c>
      <c r="B31" s="1">
        <v>23.2</v>
      </c>
      <c r="C31" s="1">
        <v>0.4</v>
      </c>
      <c r="D31" s="1">
        <v>18.4</v>
      </c>
    </row>
    <row r="32" spans="1:4">
      <c r="A32" s="1">
        <v>2023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B9"/>
  <sheetViews>
    <sheetView workbookViewId="0"/>
  </sheetViews>
  <sheetFormatPr defaultRowHeight="15"/>
  <cols>
    <col min="1" max="2" width="20.7109375" style="1" customWidth="1"/>
  </cols>
  <sheetData>
    <row r="1" spans="1:2">
      <c r="A1" s="2" t="s">
        <v>129</v>
      </c>
    </row>
    <row r="3" spans="1:2">
      <c r="A3" s="2" t="s">
        <v>127</v>
      </c>
      <c r="B3" s="2" t="s">
        <v>128</v>
      </c>
    </row>
    <row r="4" spans="1:2">
      <c r="A4" s="1" t="s">
        <v>121</v>
      </c>
      <c r="B4" s="1">
        <v>1082</v>
      </c>
    </row>
    <row r="5" spans="1:2">
      <c r="A5" s="1" t="s">
        <v>122</v>
      </c>
      <c r="B5" s="1">
        <v>706</v>
      </c>
    </row>
    <row r="6" spans="1:2">
      <c r="A6" s="1" t="s">
        <v>123</v>
      </c>
      <c r="B6" s="1">
        <v>116</v>
      </c>
    </row>
    <row r="7" spans="1:2">
      <c r="A7" s="1" t="s">
        <v>124</v>
      </c>
      <c r="B7" s="1">
        <v>77</v>
      </c>
    </row>
    <row r="8" spans="1:2">
      <c r="A8" s="1" t="s">
        <v>125</v>
      </c>
      <c r="B8" s="1">
        <v>101</v>
      </c>
    </row>
    <row r="9" spans="1:2">
      <c r="A9" s="1" t="s">
        <v>126</v>
      </c>
      <c r="B9" s="1">
        <v>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B9"/>
  <sheetViews>
    <sheetView workbookViewId="0"/>
  </sheetViews>
  <sheetFormatPr defaultRowHeight="15"/>
  <cols>
    <col min="1" max="2" width="20.7109375" style="1" customWidth="1"/>
  </cols>
  <sheetData>
    <row r="1" spans="1:2">
      <c r="A1" s="2" t="s">
        <v>138</v>
      </c>
    </row>
    <row r="3" spans="1:2">
      <c r="A3" s="2" t="s">
        <v>136</v>
      </c>
      <c r="B3" s="2" t="s">
        <v>137</v>
      </c>
    </row>
    <row r="4" spans="1:2">
      <c r="A4" s="1" t="s">
        <v>130</v>
      </c>
      <c r="B4" s="1">
        <v>34.4</v>
      </c>
    </row>
    <row r="5" spans="1:2">
      <c r="A5" s="1" t="s">
        <v>131</v>
      </c>
      <c r="B5" s="1">
        <v>20.3</v>
      </c>
    </row>
    <row r="6" spans="1:2">
      <c r="A6" s="1" t="s">
        <v>132</v>
      </c>
      <c r="B6" s="1">
        <v>12</v>
      </c>
    </row>
    <row r="7" spans="1:2">
      <c r="A7" s="1" t="s">
        <v>133</v>
      </c>
      <c r="B7" s="1">
        <v>15</v>
      </c>
    </row>
    <row r="8" spans="1:2">
      <c r="A8" s="1" t="s">
        <v>134</v>
      </c>
      <c r="B8" s="1">
        <v>7.6</v>
      </c>
    </row>
    <row r="9" spans="1:2">
      <c r="A9" s="1" t="s">
        <v>135</v>
      </c>
      <c r="B9" s="1">
        <v>10.8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8DD4A032E10694D9A95316B897475B2" ma:contentTypeVersion="2" ma:contentTypeDescription="Opprett et nytt dokument." ma:contentTypeScope="" ma:versionID="8141f1e0ce108fdb9b4ff956029f24d9">
  <xsd:schema xmlns:xsd="http://www.w3.org/2001/XMLSchema" xmlns:xs="http://www.w3.org/2001/XMLSchema" xmlns:p="http://schemas.microsoft.com/office/2006/metadata/properties" xmlns:ns2="5582fe7a-fd29-4404-920b-a14260bee6af" targetNamespace="http://schemas.microsoft.com/office/2006/metadata/properties" ma:root="true" ma:fieldsID="6cfce528a4878540cf8f4f96c4a5168a" ns2:_="">
    <xsd:import namespace="5582fe7a-fd29-4404-920b-a14260bee6a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2fe7a-fd29-4404-920b-a14260bee6a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FC006F8-14F8-4DC2-A721-EB5C91B9518F}"/>
</file>

<file path=customXml/itemProps2.xml><?xml version="1.0" encoding="utf-8"?>
<ds:datastoreItem xmlns:ds="http://schemas.openxmlformats.org/officeDocument/2006/customXml" ds:itemID="{CCE488E7-CC86-4696-A778-9A9969646218}"/>
</file>

<file path=customXml/itemProps3.xml><?xml version="1.0" encoding="utf-8"?>
<ds:datastoreItem xmlns:ds="http://schemas.openxmlformats.org/officeDocument/2006/customXml" ds:itemID="{EF9B8646-7F22-473A-BCCA-F6FDC64EB0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Innhold</vt:lpstr>
      <vt:lpstr>Fig4-1</vt:lpstr>
      <vt:lpstr>Fig4-2</vt:lpstr>
      <vt:lpstr>Fig4-3</vt:lpstr>
      <vt:lpstr>Fig4-4</vt:lpstr>
      <vt:lpstr>Fig4-5</vt:lpstr>
      <vt:lpstr>Fig4-6</vt:lpstr>
      <vt:lpstr>Fig4-7</vt:lpstr>
      <vt:lpstr>Fig4-8</vt:lpstr>
      <vt:lpstr>Fig4-10</vt:lpstr>
      <vt:lpstr>Fig4-11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2024-06-10T14:02:20Z</dcterms:created>
  <dcterms:modified xsi:type="dcterms:W3CDTF">2024-06-10T14:02:20Z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0x01010078DD4A032E10694D9A95316B897475B2</vt:lpwstr>
  </property>
</Properties>
</file>