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infla\RUSSISKE OVERSETTELSER 2021\51. SESJON DBFK\"/>
    </mc:Choice>
  </mc:AlternateContent>
  <bookViews>
    <workbookView xWindow="0" yWindow="0" windowWidth="19200" windowHeight="6550" activeTab="5"/>
  </bookViews>
  <sheets>
    <sheet name="Таб 1 " sheetId="10" r:id="rId1"/>
    <sheet name="Таб 2" sheetId="3" r:id="rId2"/>
    <sheet name="Таб 3" sheetId="11" r:id="rId3"/>
    <sheet name="Таб 4" sheetId="19" r:id="rId4"/>
    <sheet name="Таб 5" sheetId="16" r:id="rId5"/>
    <sheet name="Таб 6" sheetId="20" r:id="rId6"/>
  </sheets>
  <definedNames>
    <definedName name="_xlnm.Print_Area" localSheetId="0">'Таб 1 '!$A$1:$I$27</definedName>
    <definedName name="_xlnm.Print_Area" localSheetId="1">'Таб 2'!$A$1:$F$28</definedName>
    <definedName name="_xlnm.Print_Area" localSheetId="2">'Таб 3'!$A$1:$G$23</definedName>
    <definedName name="_xlnm.Print_Area" localSheetId="3">'Таб 4'!$A$1:$I$26</definedName>
    <definedName name="_xlnm.Print_Area" localSheetId="4">'Таб 5'!$A$1:$L$40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1" l="1"/>
  <c r="F17" i="11"/>
  <c r="F18" i="11"/>
  <c r="F19" i="11"/>
  <c r="F15" i="11"/>
  <c r="E11" i="19"/>
  <c r="E10" i="19"/>
  <c r="E12" i="19"/>
  <c r="E13" i="19"/>
  <c r="E14" i="19"/>
  <c r="E15" i="19"/>
  <c r="E16" i="19"/>
  <c r="E17" i="19"/>
  <c r="E18" i="19"/>
  <c r="E19" i="19"/>
  <c r="E20" i="19"/>
  <c r="E21" i="19"/>
  <c r="E9" i="19"/>
  <c r="C22" i="16"/>
  <c r="D22" i="16"/>
  <c r="E22" i="16"/>
  <c r="C28" i="16"/>
  <c r="D28" i="16"/>
  <c r="E28" i="16"/>
  <c r="F28" i="16"/>
  <c r="C37" i="16"/>
  <c r="D37" i="16"/>
  <c r="E37" i="16"/>
  <c r="F37" i="16"/>
  <c r="F19" i="10" l="1"/>
  <c r="G17" i="10"/>
</calcChain>
</file>

<file path=xl/sharedStrings.xml><?xml version="1.0" encoding="utf-8"?>
<sst xmlns="http://schemas.openxmlformats.org/spreadsheetml/2006/main" count="307" uniqueCount="194">
  <si>
    <t>I</t>
  </si>
  <si>
    <t>II</t>
  </si>
  <si>
    <t>Мойва</t>
  </si>
  <si>
    <t>III</t>
  </si>
  <si>
    <t>IV</t>
  </si>
  <si>
    <t>III=I+(-)II</t>
  </si>
  <si>
    <t>Фареры</t>
  </si>
  <si>
    <t>Всего</t>
  </si>
  <si>
    <t>…</t>
  </si>
  <si>
    <t>VI</t>
  </si>
  <si>
    <t>V=I+II+III+ (-)IV</t>
  </si>
  <si>
    <t>1)</t>
  </si>
  <si>
    <t>2)</t>
  </si>
  <si>
    <t>3)</t>
  </si>
  <si>
    <t>4)</t>
  </si>
  <si>
    <t>5)</t>
  </si>
  <si>
    <t>6)</t>
  </si>
  <si>
    <t>7)</t>
  </si>
  <si>
    <t>8)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</si>
  <si>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</si>
  <si>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2а</t>
  </si>
  <si>
    <t>2b</t>
  </si>
  <si>
    <t>Russland</t>
  </si>
  <si>
    <t xml:space="preserve">Land:            </t>
  </si>
  <si>
    <t>År:</t>
  </si>
  <si>
    <t>Dato:</t>
  </si>
  <si>
    <t>Fiskeslag</t>
  </si>
  <si>
    <t>Total kvote</t>
  </si>
  <si>
    <t>Overføringer</t>
  </si>
  <si>
    <t>Nasjonale kvoter</t>
  </si>
  <si>
    <t>SUM</t>
  </si>
  <si>
    <t>Tredjeland</t>
  </si>
  <si>
    <t>Norge</t>
  </si>
  <si>
    <t>Fra Russland til Norge</t>
  </si>
  <si>
    <t>Fra Norge til Russland</t>
  </si>
  <si>
    <r>
      <t>Torsk</t>
    </r>
    <r>
      <rPr>
        <b/>
        <vertAlign val="superscript"/>
        <sz val="10"/>
        <rFont val="Arial CYR"/>
        <charset val="204"/>
      </rPr>
      <t>1)</t>
    </r>
    <r>
      <rPr>
        <b/>
        <sz val="10"/>
        <rFont val="Arial Cyr"/>
        <family val="2"/>
        <charset val="204"/>
      </rPr>
      <t xml:space="preserve"> </t>
    </r>
  </si>
  <si>
    <r>
      <t>Hyse</t>
    </r>
    <r>
      <rPr>
        <b/>
        <vertAlign val="superscript"/>
        <sz val="10"/>
        <rFont val="Arial CYR"/>
        <charset val="204"/>
      </rPr>
      <t>2)</t>
    </r>
    <r>
      <rPr>
        <b/>
        <sz val="10"/>
        <rFont val="Arial Cyr"/>
        <family val="2"/>
        <charset val="204"/>
      </rPr>
      <t xml:space="preserve"> </t>
    </r>
  </si>
  <si>
    <r>
      <t>Lodde</t>
    </r>
    <r>
      <rPr>
        <b/>
        <vertAlign val="superscript"/>
        <sz val="10"/>
        <rFont val="Arial CYR"/>
        <charset val="204"/>
      </rPr>
      <t>3)</t>
    </r>
    <r>
      <rPr>
        <b/>
        <sz val="10"/>
        <rFont val="Arial Cyr"/>
        <family val="2"/>
        <charset val="204"/>
      </rPr>
      <t xml:space="preserve"> </t>
    </r>
  </si>
  <si>
    <r>
      <t>Blåkveite</t>
    </r>
    <r>
      <rPr>
        <b/>
        <vertAlign val="superscript"/>
        <sz val="10"/>
        <rFont val="Arial CYR"/>
        <charset val="204"/>
      </rPr>
      <t>4)</t>
    </r>
    <r>
      <rPr>
        <b/>
        <sz val="10"/>
        <rFont val="Arial Cyr"/>
        <family val="2"/>
        <charset val="204"/>
      </rPr>
      <t xml:space="preserve"> </t>
    </r>
  </si>
  <si>
    <r>
      <t>Uer (S.mentella</t>
    </r>
    <r>
      <rPr>
        <b/>
        <sz val="10"/>
        <rFont val="Arial Cyr"/>
        <charset val="204"/>
      </rPr>
      <t>)</t>
    </r>
    <r>
      <rPr>
        <b/>
        <sz val="10"/>
        <rFont val="Arial Cyr"/>
        <family val="2"/>
        <charset val="204"/>
      </rPr>
      <t xml:space="preserve"> </t>
    </r>
  </si>
  <si>
    <t xml:space="preserve">                        mellom Russland, Norge og tredjeland, i henhold til inngått  </t>
  </si>
  <si>
    <t>Vedlegg 13</t>
  </si>
  <si>
    <t>Land: Den russiske føderasjon</t>
  </si>
  <si>
    <t>TABELL II</t>
  </si>
  <si>
    <t xml:space="preserve">Land:  Russland        </t>
  </si>
  <si>
    <t>Fotnote:</t>
  </si>
  <si>
    <t>tonn</t>
  </si>
  <si>
    <t>Torsk</t>
  </si>
  <si>
    <t>Hyse</t>
  </si>
  <si>
    <t>Lodde</t>
  </si>
  <si>
    <t>Blåkveite</t>
  </si>
  <si>
    <t>F. nr.</t>
  </si>
  <si>
    <r>
      <t>Uer (S.</t>
    </r>
    <r>
      <rPr>
        <b/>
        <sz val="8"/>
        <rFont val="Arial Cyr"/>
        <charset val="204"/>
      </rPr>
      <t>mentella)</t>
    </r>
  </si>
  <si>
    <t>Uer (S.mentella,S.norvegicus)</t>
  </si>
  <si>
    <t>Sei</t>
  </si>
  <si>
    <t>Steinbiter</t>
  </si>
  <si>
    <t>Flyndrer</t>
  </si>
  <si>
    <t>Andre arter</t>
  </si>
  <si>
    <t>Grønlandssel</t>
  </si>
  <si>
    <t>7000 dyr</t>
  </si>
  <si>
    <t>TABELL III</t>
  </si>
  <si>
    <t xml:space="preserve">Land:  Russland          </t>
  </si>
  <si>
    <t>Nasjonal kvote</t>
  </si>
  <si>
    <t>Kvoter til forskning og forvaltning</t>
  </si>
  <si>
    <r>
      <t>Overført fra tredjelandskvote</t>
    </r>
    <r>
      <rPr>
        <b/>
        <vertAlign val="superscript"/>
        <sz val="10"/>
        <rFont val="Arial CYR"/>
        <charset val="204"/>
      </rPr>
      <t>2)</t>
    </r>
  </si>
  <si>
    <r>
      <t>Total fangst</t>
    </r>
    <r>
      <rPr>
        <b/>
        <vertAlign val="superscript"/>
        <sz val="10"/>
        <rFont val="Arial CYR"/>
        <charset val="204"/>
      </rPr>
      <t>3)</t>
    </r>
  </si>
  <si>
    <t>Uer (S.mentella)</t>
  </si>
  <si>
    <t>2) Denne kolonnen kan inneholde både negative og positive verdier.</t>
  </si>
  <si>
    <t>3) Inklusive forskningsfangst.</t>
  </si>
  <si>
    <t>TABELL IV</t>
  </si>
  <si>
    <t>LAND: Russland</t>
  </si>
  <si>
    <t>ICES FANGSTOMRÅDER:</t>
  </si>
  <si>
    <t>TOTAL FANGST I OMRÅDENE</t>
  </si>
  <si>
    <t>ICES 1 og 2</t>
  </si>
  <si>
    <t>TORSK</t>
  </si>
  <si>
    <t>HYSE</t>
  </si>
  <si>
    <t>LODDE</t>
  </si>
  <si>
    <t>BLÅKVEITE</t>
  </si>
  <si>
    <t>UER (S.mentella,S.norvegicus)</t>
  </si>
  <si>
    <t>SEI</t>
  </si>
  <si>
    <t>STEINBITER OG BLÅSTEINBIT</t>
  </si>
  <si>
    <t>FLYNDRER</t>
  </si>
  <si>
    <t>DYPVANNSREKE</t>
  </si>
  <si>
    <t>MAKRELL</t>
  </si>
  <si>
    <t>KOLMULE (Micromesistius poutassou)</t>
  </si>
  <si>
    <t>SEL (antall dyr):</t>
  </si>
  <si>
    <t>Grønnlandssel</t>
  </si>
  <si>
    <t>Klappmyss</t>
  </si>
  <si>
    <t>TABELL V</t>
  </si>
  <si>
    <t xml:space="preserve">               Land:   Russland</t>
  </si>
  <si>
    <t>Kvote gitt til tredjeland</t>
  </si>
  <si>
    <t>Tredjelands opprinnelige kvote i partens økonomiske sone</t>
  </si>
  <si>
    <t>Tredjelands endelige kvote i partens økonomiske sone</t>
  </si>
  <si>
    <r>
      <t>Tredjelands fangst i partens økonomiske sone</t>
    </r>
    <r>
      <rPr>
        <b/>
        <vertAlign val="superscript"/>
        <sz val="9"/>
        <rFont val="Arial Cyr"/>
        <charset val="204"/>
      </rPr>
      <t>1,2)</t>
    </r>
  </si>
  <si>
    <t>Færøyene</t>
  </si>
  <si>
    <t>Grønland</t>
  </si>
  <si>
    <t>EU</t>
  </si>
  <si>
    <t>Island</t>
  </si>
  <si>
    <t>Sum</t>
  </si>
  <si>
    <t>1) Partene rapporterer tredjelands fangst i sine soner.</t>
  </si>
  <si>
    <t>TABELL VI</t>
  </si>
  <si>
    <t>Land:   Russland</t>
  </si>
  <si>
    <t>År</t>
  </si>
  <si>
    <t>Kvoter</t>
  </si>
  <si>
    <r>
      <t>Kvoter 2015</t>
    </r>
    <r>
      <rPr>
        <b/>
        <vertAlign val="superscript"/>
        <sz val="10"/>
        <rFont val="Arial"/>
        <family val="2"/>
        <charset val="204"/>
      </rPr>
      <t>1)</t>
    </r>
  </si>
  <si>
    <r>
      <t>Tillatt kvotefleks</t>
    </r>
    <r>
      <rPr>
        <b/>
        <vertAlign val="superscript"/>
        <sz val="10"/>
        <rFont val="Arial"/>
        <family val="2"/>
        <charset val="204"/>
      </rPr>
      <t>2)</t>
    </r>
  </si>
  <si>
    <t>Overført fra 2016</t>
  </si>
  <si>
    <r>
      <t>Nasjonale kvoter inkl. overføring fra år til år</t>
    </r>
    <r>
      <rPr>
        <b/>
        <vertAlign val="superscript"/>
        <sz val="10"/>
        <rFont val="Arial"/>
        <family val="2"/>
        <charset val="204"/>
      </rPr>
      <t>3)</t>
    </r>
  </si>
  <si>
    <r>
      <t>Kvoter 2015</t>
    </r>
    <r>
      <rPr>
        <b/>
        <vertAlign val="superscript"/>
        <sz val="10"/>
        <rFont val="Arial"/>
        <family val="2"/>
        <charset val="204"/>
      </rPr>
      <t>4)</t>
    </r>
  </si>
  <si>
    <r>
      <t>Kvoter 2016</t>
    </r>
    <r>
      <rPr>
        <b/>
        <vertAlign val="superscript"/>
        <sz val="10"/>
        <rFont val="Arial"/>
        <family val="2"/>
        <charset val="204"/>
      </rPr>
      <t>1)</t>
    </r>
  </si>
  <si>
    <t xml:space="preserve">Rest fra 2015 </t>
  </si>
  <si>
    <t>Overført fra 2015</t>
  </si>
  <si>
    <t>Overført fra 2017</t>
  </si>
  <si>
    <t>Kvoter 2016</t>
  </si>
  <si>
    <r>
      <t>Kvoter 2017</t>
    </r>
    <r>
      <rPr>
        <b/>
        <vertAlign val="superscript"/>
        <sz val="10"/>
        <rFont val="Arial"/>
        <family val="2"/>
        <charset val="204"/>
      </rPr>
      <t>1)</t>
    </r>
  </si>
  <si>
    <t>Rest fra 2016</t>
  </si>
  <si>
    <t>Overført fra 2018</t>
  </si>
  <si>
    <r>
      <t>Kvoter 2018</t>
    </r>
    <r>
      <rPr>
        <b/>
        <vertAlign val="superscript"/>
        <sz val="10"/>
        <rFont val="Arial"/>
        <family val="2"/>
        <charset val="204"/>
      </rPr>
      <t>1)</t>
    </r>
  </si>
  <si>
    <t>Rest fra 2017</t>
  </si>
  <si>
    <t>Overført fra 2019</t>
  </si>
  <si>
    <t>Kvoter 2018</t>
  </si>
  <si>
    <r>
      <t>Kvoter 2019</t>
    </r>
    <r>
      <rPr>
        <b/>
        <vertAlign val="superscript"/>
        <sz val="10"/>
        <rFont val="Arial"/>
        <family val="2"/>
        <charset val="204"/>
      </rPr>
      <t>1)</t>
    </r>
  </si>
  <si>
    <t>Rest fra 2018</t>
  </si>
  <si>
    <t>Overført fra 2020</t>
  </si>
  <si>
    <t>Kvoter 2019</t>
  </si>
  <si>
    <r>
      <rPr>
        <sz val="8"/>
        <rFont val="Calibri"/>
        <family val="2"/>
        <charset val="204"/>
      </rPr>
      <t>*</t>
    </r>
    <r>
      <rPr>
        <sz val="8"/>
        <rFont val="Arial"/>
        <family val="2"/>
        <charset val="204"/>
      </rPr>
      <t xml:space="preserve"> Denne tabellen skal suppleres årlig under møtet i Den blandete norsk-russiske fiskerikommisjon for påfølgende år. (data for inneværende år er foreløpige)</t>
    </r>
  </si>
  <si>
    <r>
      <rPr>
        <vertAlign val="superscript"/>
        <sz val="8"/>
        <rFont val="Arial"/>
        <family val="2"/>
        <charset val="204"/>
      </rPr>
      <t>2)</t>
    </r>
    <r>
      <rPr>
        <sz val="8"/>
        <rFont val="Arial"/>
        <family val="2"/>
        <charset val="204"/>
      </rPr>
      <t xml:space="preserve"> Jf. Protokoll for den 45. sesjon i den blandete norsk-russiske fiskerikommisjon, punkt 5.1.</t>
    </r>
  </si>
  <si>
    <r>
      <rPr>
        <vertAlign val="superscript"/>
        <sz val="8"/>
        <rFont val="Arial"/>
        <family val="2"/>
        <charset val="204"/>
      </rPr>
      <t>5)</t>
    </r>
    <r>
      <rPr>
        <sz val="8"/>
        <rFont val="Arial"/>
        <family val="2"/>
        <charset val="204"/>
      </rPr>
      <t xml:space="preserve"> Krever ikke endring av rettsaktene om fordeling av de nasjonale kvotene.</t>
    </r>
  </si>
  <si>
    <r>
      <t xml:space="preserve">3) </t>
    </r>
    <r>
      <rPr>
        <sz val="8"/>
        <rFont val="Arial"/>
        <family val="2"/>
        <charset val="204"/>
      </rPr>
      <t>Jf. dette vedleggets tabell III, kolonnene I +/- IV</t>
    </r>
  </si>
  <si>
    <t xml:space="preserve">                        fiske etter avtale mellom Russland og</t>
  </si>
  <si>
    <t xml:space="preserve">1) Bifangst, maksimalt 20% i hver enkelt fangst                            </t>
  </si>
  <si>
    <t xml:space="preserve">                        Fordeling av totalkvoter av torsk, hyse, lodde, blåkveite og uer (S.mentella)</t>
  </si>
  <si>
    <t>TABELL I</t>
  </si>
  <si>
    <t xml:space="preserve">                        avtale i Den blandete norsk-russiske fiskerikommisjon,</t>
  </si>
  <si>
    <t xml:space="preserve">                        inkludert mulige endringer i løpet av året. Tonn rund vekt.</t>
  </si>
  <si>
    <t>I tillegg kan 7000 tonn torsk for hver part disponeres til forsknings- og forvaltningsformål</t>
  </si>
  <si>
    <t>2) I tillegg kan 4000 tonn hyse for hver part disponeres til forsknings- og forvaltningsformål</t>
  </si>
  <si>
    <t>4) I tillegg kan 750 tonn blåkveite for hver part disponeres til forsknings- og forvaltningsformål</t>
  </si>
  <si>
    <t xml:space="preserve">                        Norge i hverandres økonomiske soner. Tonn rund vekt.</t>
  </si>
  <si>
    <t>Norges kvoter i RØS</t>
  </si>
  <si>
    <t xml:space="preserve">                        Total kvote av torsk, hyse, lodde, blåkveite og uer (S.mentella)</t>
  </si>
  <si>
    <t xml:space="preserve">                        til disposisjon for den nasjonale flåten, og uttak av denne kvoten. Tonn rund vekt. </t>
  </si>
  <si>
    <r>
      <t>Overført fra andre år</t>
    </r>
    <r>
      <rPr>
        <b/>
        <vertAlign val="superscript"/>
        <sz val="10"/>
        <rFont val="Arial CYR"/>
        <charset val="204"/>
      </rPr>
      <t>1,2)</t>
    </r>
  </si>
  <si>
    <t>Disponibel nasjonal kvote (inkludert forskningskvote og overføringer)</t>
  </si>
  <si>
    <t>1) Jf. tabell VI.</t>
  </si>
  <si>
    <t>FANGST AV FLAGGSTATENS FARTØY I ICES-OMRÅDENE 1, 2а OG 2b, INKLUDERT FORSKNINGSFANGST. TONN RUND VEKT.</t>
  </si>
  <si>
    <t>FISKESLAG:</t>
  </si>
  <si>
    <t>HERAV FORSKNINGSFANGST</t>
  </si>
  <si>
    <t>HERAV TOTAL FANGST I NØS</t>
  </si>
  <si>
    <t>ANDRE</t>
  </si>
  <si>
    <t>Volum på tredjelands tillatte kvote, overført fra RØS til NØS</t>
  </si>
  <si>
    <t xml:space="preserve">               Tredjelandskvoter i partenes økonomiske soner og fangst av disse kvotene. Tonn rund vekt.</t>
  </si>
  <si>
    <t>Kvoter 2017</t>
  </si>
  <si>
    <r>
      <rPr>
        <vertAlign val="superscript"/>
        <sz val="8"/>
        <rFont val="Arial"/>
        <family val="2"/>
        <charset val="204"/>
      </rPr>
      <t>4)</t>
    </r>
    <r>
      <rPr>
        <sz val="8"/>
        <rFont val="Arial"/>
        <family val="2"/>
        <charset val="204"/>
      </rPr>
      <t xml:space="preserve"> Eksklusive forskningskvoter, overføringer fra tredjelandskvoter og overføringer fra år til år (Jf. dette vedleggets tabell III, kolonne I).</t>
    </r>
  </si>
  <si>
    <t>1) Inkludert 21 000 tonn norsk kysttorsk og 21 000 tonn murmansktorsk</t>
  </si>
  <si>
    <t>Kolmule (Micromesistius poutassou)</t>
  </si>
  <si>
    <t>ATLANTOSKANDISK SILD</t>
  </si>
  <si>
    <r>
      <t>1)</t>
    </r>
    <r>
      <rPr>
        <sz val="8"/>
        <rFont val="Arial"/>
        <family val="2"/>
        <charset val="204"/>
      </rPr>
      <t xml:space="preserve"> Inkl. norsk kysttorsk og murmansktorsk, men eksklusive forskningskvoter, overføringer fra tredjelandskvoter og overføringer fra år til år (Jf. dette vedleggets tabell III, kolonne I).</t>
    </r>
  </si>
  <si>
    <r>
      <t xml:space="preserve">Russland og Norges utnyttelse av muligheten til å overføre deler av de nasjonale kvotene på torsk og hyse fra år til år fra og med 2015*, </t>
    </r>
    <r>
      <rPr>
        <b/>
        <sz val="10"/>
        <rFont val="Calibri"/>
        <family val="2"/>
        <charset val="204"/>
      </rPr>
      <t>i tonn rund vekt</t>
    </r>
  </si>
  <si>
    <t>Atlantoskandisk sild</t>
  </si>
  <si>
    <t xml:space="preserve">                        Kvoter (kvanta) og tillatt bifangst ved</t>
  </si>
  <si>
    <t>3) I tillegg kan 250 tonn lodde for hver part disponeres til forsknings- og forvaltningsformål</t>
  </si>
  <si>
    <t>4) Direkte fiske og bifangst</t>
  </si>
  <si>
    <t>6) I definert begrenset område i NØS og i Jan Mayen sonen utenfor 12-milssonen</t>
  </si>
  <si>
    <t>7) Ikke kvoteregulerte arter tatt som bifangst under fiske etter kvoteregulerte arter.</t>
  </si>
  <si>
    <t>8) Fangst i Østisen</t>
  </si>
  <si>
    <t xml:space="preserve">               Periode:  01.01.-31.12.20</t>
  </si>
  <si>
    <r>
      <t>Kvoter 2020</t>
    </r>
    <r>
      <rPr>
        <b/>
        <vertAlign val="superscript"/>
        <sz val="10"/>
        <rFont val="Arial"/>
        <family val="2"/>
        <charset val="204"/>
      </rPr>
      <t>1)</t>
    </r>
  </si>
  <si>
    <t>Rest fra 2019</t>
  </si>
  <si>
    <t>Overført fra 2021</t>
  </si>
  <si>
    <t>Russlands kvoter i NØS og Jan Mayen sone</t>
  </si>
  <si>
    <t xml:space="preserve">5) i NØS, Jan Mayen </t>
  </si>
  <si>
    <t xml:space="preserve">Periode:       01.01-31.12.2020   </t>
  </si>
  <si>
    <t>År:          2020</t>
  </si>
  <si>
    <t>Periode   01.01-31.12.20</t>
  </si>
  <si>
    <t xml:space="preserve">Dato:      27.09.2021    </t>
  </si>
  <si>
    <t xml:space="preserve">2) Bifangst </t>
  </si>
  <si>
    <t>År:        2020</t>
  </si>
  <si>
    <t>Dato:      27.09.2021</t>
  </si>
  <si>
    <t xml:space="preserve">Periode   01.01.-31.12.20          </t>
  </si>
  <si>
    <t>ÅR: 2020</t>
  </si>
  <si>
    <t xml:space="preserve">DATO:    25.09.2021  </t>
  </si>
  <si>
    <t>PERIODE: 01.01-31.12.20</t>
  </si>
  <si>
    <t xml:space="preserve">               Dato:       27.09.2021</t>
  </si>
  <si>
    <t>3.1)</t>
  </si>
  <si>
    <t>2) Dessuten har fartøy fra Færøyene fisket 3 127,1 tonn torsk og 13,3 tonn hyse i norsk økonomisk sone; fartøy fra Grønland har fisket 4 150,8 tonn torsk og 76,3 tonn hyse.</t>
  </si>
  <si>
    <t>År:         2020</t>
  </si>
  <si>
    <t xml:space="preserve">Dato:       27.09.2021  </t>
  </si>
  <si>
    <t>Periode    01.01-31.12.20</t>
  </si>
  <si>
    <t xml:space="preserve">3) Direkte fiske og bifangst ved linefiske 4100 tonn; bifangst ved trålefiske 900 tonn. 
3.1) Direkte fiske og bifangst
</t>
  </si>
  <si>
    <r>
      <t>Kvoter 2021</t>
    </r>
    <r>
      <rPr>
        <b/>
        <vertAlign val="superscript"/>
        <sz val="10"/>
        <rFont val="Arial"/>
        <family val="2"/>
        <charset val="204"/>
      </rPr>
      <t>1)</t>
    </r>
  </si>
  <si>
    <t>Rest fra 2020</t>
  </si>
  <si>
    <t>Overført fra 2022</t>
  </si>
  <si>
    <t>Dypvannsreke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</si>
</sst>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d/m"/>
    <numFmt numFmtId="166" formatCode="_ * #,##0.00_ ;_ * \-#,##0.00_ ;_ * &quot;-&quot;??_ ;_ @_ "/>
  </numFmts>
  <fonts count="3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b/>
      <vertAlign val="superscript"/>
      <sz val="10"/>
      <name val="Arial CYR"/>
      <charset val="204"/>
    </font>
    <font>
      <sz val="8"/>
      <name val="Arial Cyr"/>
      <charset val="204"/>
    </font>
    <font>
      <b/>
      <sz val="12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9"/>
      <name val="Arial"/>
      <family val="2"/>
      <charset val="204"/>
    </font>
    <font>
      <b/>
      <vertAlign val="superscript"/>
      <sz val="9"/>
      <name val="Arial Cyr"/>
      <charset val="204"/>
    </font>
    <font>
      <sz val="10"/>
      <color indexed="5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"/>
      <family val="2"/>
      <charset val="204"/>
    </font>
    <font>
      <vertAlign val="superscript"/>
      <sz val="8"/>
      <name val="Arial"/>
      <family val="2"/>
      <charset val="204"/>
    </font>
    <font>
      <b/>
      <sz val="10"/>
      <name val="Calibri"/>
      <family val="2"/>
      <charset val="204"/>
    </font>
    <font>
      <sz val="8"/>
      <name val="Calibri"/>
      <family val="2"/>
      <charset val="204"/>
    </font>
    <font>
      <sz val="10"/>
      <name val="Arial"/>
      <family val="2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 Cyr"/>
      <charset val="204"/>
    </font>
    <font>
      <sz val="9"/>
      <color rgb="FFFF0000"/>
      <name val="Arial Cyr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 Cyr"/>
    </font>
    <font>
      <b/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5" fillId="2" borderId="0">
      <alignment horizontal="center" vertical="top"/>
    </xf>
    <xf numFmtId="0" fontId="26" fillId="2" borderId="0">
      <alignment horizontal="center" vertical="center"/>
    </xf>
    <xf numFmtId="0" fontId="26" fillId="2" borderId="0">
      <alignment horizontal="center" vertical="center"/>
    </xf>
    <xf numFmtId="0" fontId="25" fillId="3" borderId="0">
      <alignment horizontal="center" vertical="center"/>
    </xf>
    <xf numFmtId="0" fontId="26" fillId="2" borderId="0">
      <alignment horizontal="right" vertical="center"/>
    </xf>
    <xf numFmtId="0" fontId="25" fillId="3" borderId="0">
      <alignment horizontal="right" vertical="center"/>
    </xf>
    <xf numFmtId="0" fontId="26" fillId="2" borderId="0">
      <alignment horizontal="right" vertical="center"/>
    </xf>
    <xf numFmtId="0" fontId="26" fillId="2" borderId="0">
      <alignment horizontal="right" vertical="center"/>
    </xf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34" fillId="0" borderId="0"/>
    <xf numFmtId="166" fontId="24" fillId="0" borderId="0" applyFont="0" applyFill="0" applyBorder="0" applyAlignment="0" applyProtection="0"/>
  </cellStyleXfs>
  <cellXfs count="404">
    <xf numFmtId="0" fontId="0" fillId="0" borderId="0" xfId="0"/>
    <xf numFmtId="0" fontId="0" fillId="4" borderId="0" xfId="0" applyFill="1"/>
    <xf numFmtId="0" fontId="0" fillId="4" borderId="0" xfId="0" applyFill="1" applyAlignment="1">
      <alignment wrapText="1"/>
    </xf>
    <xf numFmtId="0" fontId="1" fillId="4" borderId="0" xfId="10" applyFill="1"/>
    <xf numFmtId="0" fontId="1" fillId="4" borderId="0" xfId="11" applyFill="1"/>
    <xf numFmtId="0" fontId="1" fillId="4" borderId="1" xfId="11" applyFill="1" applyBorder="1" applyAlignment="1">
      <alignment horizontal="center"/>
    </xf>
    <xf numFmtId="0" fontId="1" fillId="4" borderId="2" xfId="11" applyFill="1" applyBorder="1" applyAlignment="1">
      <alignment horizontal="center"/>
    </xf>
    <xf numFmtId="0" fontId="5" fillId="4" borderId="1" xfId="11" applyFont="1" applyFill="1" applyBorder="1" applyAlignment="1">
      <alignment horizontal="center"/>
    </xf>
    <xf numFmtId="0" fontId="4" fillId="4" borderId="3" xfId="11" applyFont="1" applyFill="1" applyBorder="1"/>
    <xf numFmtId="0" fontId="4" fillId="4" borderId="4" xfId="11" applyFont="1" applyFill="1" applyBorder="1"/>
    <xf numFmtId="0" fontId="4" fillId="4" borderId="5" xfId="11" applyFont="1" applyFill="1" applyBorder="1" applyAlignment="1">
      <alignment horizontal="center"/>
    </xf>
    <xf numFmtId="0" fontId="4" fillId="4" borderId="6" xfId="11" applyFont="1" applyFill="1" applyBorder="1"/>
    <xf numFmtId="0" fontId="4" fillId="4" borderId="7" xfId="11" applyFont="1" applyFill="1" applyBorder="1"/>
    <xf numFmtId="0" fontId="2" fillId="4" borderId="8" xfId="11" applyFont="1" applyFill="1" applyBorder="1" applyAlignment="1">
      <alignment horizontal="center"/>
    </xf>
    <xf numFmtId="0" fontId="1" fillId="4" borderId="8" xfId="11" applyFill="1" applyBorder="1"/>
    <xf numFmtId="0" fontId="2" fillId="4" borderId="9" xfId="11" applyFont="1" applyFill="1" applyBorder="1"/>
    <xf numFmtId="3" fontId="2" fillId="4" borderId="10" xfId="11" applyNumberFormat="1" applyFont="1" applyFill="1" applyBorder="1"/>
    <xf numFmtId="0" fontId="2" fillId="4" borderId="11" xfId="11" applyFont="1" applyFill="1" applyBorder="1"/>
    <xf numFmtId="3" fontId="2" fillId="4" borderId="12" xfId="11" applyNumberFormat="1" applyFont="1" applyFill="1" applyBorder="1"/>
    <xf numFmtId="3" fontId="2" fillId="4" borderId="8" xfId="11" applyNumberFormat="1" applyFont="1" applyFill="1" applyBorder="1"/>
    <xf numFmtId="0" fontId="6" fillId="4" borderId="0" xfId="11" applyFont="1" applyFill="1"/>
    <xf numFmtId="0" fontId="18" fillId="4" borderId="0" xfId="11" applyFont="1" applyFill="1"/>
    <xf numFmtId="0" fontId="1" fillId="4" borderId="0" xfId="11" applyFont="1" applyFill="1"/>
    <xf numFmtId="0" fontId="1" fillId="4" borderId="0" xfId="11" applyFill="1" applyAlignment="1">
      <alignment horizontal="right"/>
    </xf>
    <xf numFmtId="0" fontId="2" fillId="4" borderId="13" xfId="11" applyFont="1" applyFill="1" applyBorder="1"/>
    <xf numFmtId="0" fontId="2" fillId="4" borderId="14" xfId="11" applyFont="1" applyFill="1" applyBorder="1"/>
    <xf numFmtId="0" fontId="2" fillId="4" borderId="15" xfId="11" applyFont="1" applyFill="1" applyBorder="1"/>
    <xf numFmtId="0" fontId="2" fillId="4" borderId="16" xfId="11" applyFont="1" applyFill="1" applyBorder="1"/>
    <xf numFmtId="0" fontId="2" fillId="4" borderId="0" xfId="11" applyFont="1" applyFill="1" applyBorder="1"/>
    <xf numFmtId="0" fontId="2" fillId="4" borderId="17" xfId="11" applyFont="1" applyFill="1" applyBorder="1"/>
    <xf numFmtId="0" fontId="2" fillId="4" borderId="0" xfId="11" applyFont="1" applyFill="1" applyAlignment="1">
      <alignment horizontal="left"/>
    </xf>
    <xf numFmtId="165" fontId="4" fillId="4" borderId="0" xfId="10" applyNumberFormat="1" applyFont="1" applyFill="1"/>
    <xf numFmtId="0" fontId="2" fillId="4" borderId="0" xfId="11" applyFont="1" applyFill="1" applyBorder="1" applyAlignment="1">
      <alignment horizontal="center"/>
    </xf>
    <xf numFmtId="0" fontId="2" fillId="4" borderId="0" xfId="11" applyFont="1" applyFill="1" applyBorder="1" applyAlignment="1">
      <alignment horizontal="center" vertical="center"/>
    </xf>
    <xf numFmtId="3" fontId="1" fillId="4" borderId="0" xfId="11" applyNumberFormat="1" applyFont="1" applyFill="1" applyBorder="1" applyAlignment="1">
      <alignment horizontal="right"/>
    </xf>
    <xf numFmtId="0" fontId="11" fillId="4" borderId="0" xfId="11" applyFont="1" applyFill="1"/>
    <xf numFmtId="0" fontId="4" fillId="4" borderId="18" xfId="11" applyFont="1" applyFill="1" applyBorder="1" applyAlignment="1">
      <alignment horizontal="center" vertical="top"/>
    </xf>
    <xf numFmtId="0" fontId="4" fillId="4" borderId="19" xfId="11" applyFont="1" applyFill="1" applyBorder="1" applyAlignment="1">
      <alignment horizontal="center" vertical="top"/>
    </xf>
    <xf numFmtId="0" fontId="4" fillId="4" borderId="20" xfId="11" applyFont="1" applyFill="1" applyBorder="1" applyAlignment="1">
      <alignment horizontal="center"/>
    </xf>
    <xf numFmtId="0" fontId="4" fillId="4" borderId="18" xfId="11" applyFont="1" applyFill="1" applyBorder="1" applyAlignment="1">
      <alignment horizontal="center"/>
    </xf>
    <xf numFmtId="0" fontId="4" fillId="4" borderId="19" xfId="11" applyFont="1" applyFill="1" applyBorder="1" applyAlignment="1">
      <alignment horizontal="center"/>
    </xf>
    <xf numFmtId="0" fontId="2" fillId="4" borderId="16" xfId="11" applyFont="1" applyFill="1" applyBorder="1" applyAlignment="1"/>
    <xf numFmtId="0" fontId="2" fillId="4" borderId="0" xfId="11" applyFont="1" applyFill="1" applyBorder="1" applyAlignment="1"/>
    <xf numFmtId="14" fontId="2" fillId="4" borderId="0" xfId="11" applyNumberFormat="1" applyFont="1" applyFill="1" applyBorder="1" applyAlignment="1">
      <alignment horizontal="left"/>
    </xf>
    <xf numFmtId="0" fontId="2" fillId="4" borderId="8" xfId="11" applyFont="1" applyFill="1" applyBorder="1" applyAlignment="1">
      <alignment horizontal="left" vertical="center"/>
    </xf>
    <xf numFmtId="0" fontId="2" fillId="4" borderId="8" xfId="11" applyFont="1" applyFill="1" applyBorder="1" applyAlignment="1">
      <alignment horizontal="left" vertical="center" wrapText="1"/>
    </xf>
    <xf numFmtId="0" fontId="2" fillId="4" borderId="0" xfId="11" applyFont="1" applyFill="1" applyBorder="1" applyAlignment="1">
      <alignment horizontal="left" vertical="center"/>
    </xf>
    <xf numFmtId="0" fontId="18" fillId="4" borderId="0" xfId="11" applyFont="1" applyFill="1" applyBorder="1" applyAlignment="1">
      <alignment horizontal="left" vertical="center"/>
    </xf>
    <xf numFmtId="3" fontId="18" fillId="4" borderId="0" xfId="11" applyNumberFormat="1" applyFont="1" applyFill="1" applyBorder="1" applyAlignment="1">
      <alignment horizontal="right"/>
    </xf>
    <xf numFmtId="0" fontId="11" fillId="4" borderId="0" xfId="11" applyFont="1" applyFill="1" applyAlignment="1">
      <alignment horizontal="right"/>
    </xf>
    <xf numFmtId="0" fontId="12" fillId="4" borderId="0" xfId="9" applyNumberFormat="1" applyFont="1" applyFill="1" applyBorder="1" applyAlignment="1" applyProtection="1">
      <alignment vertical="top"/>
    </xf>
    <xf numFmtId="0" fontId="15" fillId="4" borderId="0" xfId="9" applyNumberFormat="1" applyFont="1" applyFill="1" applyBorder="1" applyAlignment="1" applyProtection="1">
      <alignment vertical="top"/>
    </xf>
    <xf numFmtId="0" fontId="27" fillId="4" borderId="0" xfId="9" applyNumberFormat="1" applyFont="1" applyFill="1" applyBorder="1" applyAlignment="1" applyProtection="1">
      <alignment vertical="top"/>
    </xf>
    <xf numFmtId="0" fontId="15" fillId="4" borderId="0" xfId="9" applyNumberFormat="1" applyFont="1" applyFill="1" applyBorder="1" applyAlignment="1" applyProtection="1">
      <alignment horizontal="left" vertical="top"/>
    </xf>
    <xf numFmtId="0" fontId="12" fillId="4" borderId="0" xfId="9" applyNumberFormat="1" applyFont="1" applyFill="1" applyBorder="1" applyAlignment="1" applyProtection="1">
      <alignment vertical="top" wrapText="1"/>
    </xf>
    <xf numFmtId="0" fontId="4" fillId="4" borderId="8" xfId="11" applyFont="1" applyFill="1" applyBorder="1" applyAlignment="1">
      <alignment horizontal="center"/>
    </xf>
    <xf numFmtId="0" fontId="4" fillId="4" borderId="8" xfId="11" applyFont="1" applyFill="1" applyBorder="1" applyAlignment="1">
      <alignment horizontal="center" wrapText="1"/>
    </xf>
    <xf numFmtId="0" fontId="2" fillId="4" borderId="1" xfId="11" applyFont="1" applyFill="1" applyBorder="1" applyAlignment="1">
      <alignment horizontal="center" vertical="top"/>
    </xf>
    <xf numFmtId="0" fontId="2" fillId="4" borderId="21" xfId="11" applyFont="1" applyFill="1" applyBorder="1" applyAlignment="1">
      <alignment horizontal="center" vertical="top"/>
    </xf>
    <xf numFmtId="0" fontId="2" fillId="4" borderId="16" xfId="11" applyFont="1" applyFill="1" applyBorder="1" applyAlignment="1">
      <alignment horizontal="left"/>
    </xf>
    <xf numFmtId="0" fontId="2" fillId="4" borderId="0" xfId="11" applyFont="1" applyFill="1" applyBorder="1" applyAlignment="1">
      <alignment horizontal="left"/>
    </xf>
    <xf numFmtId="0" fontId="2" fillId="4" borderId="17" xfId="11" applyFont="1" applyFill="1" applyBorder="1" applyAlignment="1">
      <alignment horizontal="left"/>
    </xf>
    <xf numFmtId="3" fontId="1" fillId="4" borderId="8" xfId="11" applyNumberFormat="1" applyFill="1" applyBorder="1"/>
    <xf numFmtId="3" fontId="1" fillId="4" borderId="8" xfId="11" applyNumberFormat="1" applyFill="1" applyBorder="1" applyAlignment="1">
      <alignment horizontal="right"/>
    </xf>
    <xf numFmtId="3" fontId="1" fillId="4" borderId="8" xfId="11" applyNumberFormat="1" applyFont="1" applyFill="1" applyBorder="1" applyAlignment="1">
      <alignment horizontal="right"/>
    </xf>
    <xf numFmtId="3" fontId="1" fillId="4" borderId="8" xfId="11" applyNumberFormat="1" applyFont="1" applyFill="1" applyBorder="1"/>
    <xf numFmtId="0" fontId="2" fillId="4" borderId="22" xfId="11" applyFont="1" applyFill="1" applyBorder="1"/>
    <xf numFmtId="14" fontId="2" fillId="4" borderId="23" xfId="11" applyNumberFormat="1" applyFont="1" applyFill="1" applyBorder="1"/>
    <xf numFmtId="0" fontId="2" fillId="4" borderId="23" xfId="11" applyFont="1" applyFill="1" applyBorder="1"/>
    <xf numFmtId="0" fontId="2" fillId="4" borderId="24" xfId="11" applyFont="1" applyFill="1" applyBorder="1"/>
    <xf numFmtId="0" fontId="1" fillId="4" borderId="22" xfId="11" applyFill="1" applyBorder="1" applyAlignment="1">
      <alignment horizontal="center" vertical="top"/>
    </xf>
    <xf numFmtId="0" fontId="1" fillId="4" borderId="24" xfId="11" applyFill="1" applyBorder="1" applyAlignment="1">
      <alignment horizontal="center" vertical="top"/>
    </xf>
    <xf numFmtId="0" fontId="1" fillId="4" borderId="21" xfId="11" applyFill="1" applyBorder="1"/>
    <xf numFmtId="0" fontId="2" fillId="4" borderId="8" xfId="11" applyFont="1" applyFill="1" applyBorder="1"/>
    <xf numFmtId="0" fontId="2" fillId="4" borderId="10" xfId="11" applyFont="1" applyFill="1" applyBorder="1"/>
    <xf numFmtId="0" fontId="2" fillId="4" borderId="25" xfId="11" applyFont="1" applyFill="1" applyBorder="1" applyAlignment="1">
      <alignment wrapText="1"/>
    </xf>
    <xf numFmtId="0" fontId="2" fillId="4" borderId="19" xfId="11" applyFont="1" applyFill="1" applyBorder="1"/>
    <xf numFmtId="3" fontId="2" fillId="4" borderId="4" xfId="11" applyNumberFormat="1" applyFont="1" applyFill="1" applyBorder="1"/>
    <xf numFmtId="0" fontId="2" fillId="4" borderId="4" xfId="11" applyFont="1" applyFill="1" applyBorder="1"/>
    <xf numFmtId="0" fontId="2" fillId="4" borderId="26" xfId="11" applyFont="1" applyFill="1" applyBorder="1" applyAlignment="1">
      <alignment wrapText="1"/>
    </xf>
    <xf numFmtId="0" fontId="2" fillId="4" borderId="27" xfId="11" applyFont="1" applyFill="1" applyBorder="1"/>
    <xf numFmtId="0" fontId="2" fillId="4" borderId="28" xfId="11" applyFont="1" applyFill="1" applyBorder="1" applyAlignment="1">
      <alignment wrapText="1"/>
    </xf>
    <xf numFmtId="0" fontId="4" fillId="4" borderId="18" xfId="11" applyFont="1" applyFill="1" applyBorder="1" applyAlignment="1">
      <alignment wrapText="1"/>
    </xf>
    <xf numFmtId="3" fontId="2" fillId="4" borderId="3" xfId="11" applyNumberFormat="1" applyFont="1" applyFill="1" applyBorder="1"/>
    <xf numFmtId="0" fontId="8" fillId="4" borderId="3" xfId="11" applyFont="1" applyFill="1" applyBorder="1"/>
    <xf numFmtId="0" fontId="2" fillId="4" borderId="3" xfId="11" applyFont="1" applyFill="1" applyBorder="1"/>
    <xf numFmtId="0" fontId="8" fillId="4" borderId="26" xfId="11" applyFont="1" applyFill="1" applyBorder="1" applyAlignment="1">
      <alignment wrapText="1"/>
    </xf>
    <xf numFmtId="0" fontId="2" fillId="4" borderId="20" xfId="11" applyFont="1" applyFill="1" applyBorder="1" applyAlignment="1">
      <alignment wrapText="1"/>
    </xf>
    <xf numFmtId="3" fontId="2" fillId="4" borderId="7" xfId="11" applyNumberFormat="1" applyFont="1" applyFill="1" applyBorder="1"/>
    <xf numFmtId="0" fontId="8" fillId="4" borderId="7" xfId="11" applyFont="1" applyFill="1" applyBorder="1"/>
    <xf numFmtId="0" fontId="2" fillId="4" borderId="29" xfId="11" applyFont="1" applyFill="1" applyBorder="1"/>
    <xf numFmtId="0" fontId="8" fillId="4" borderId="30" xfId="11" applyFont="1" applyFill="1" applyBorder="1" applyAlignment="1">
      <alignment horizontal="left" vertical="center" wrapText="1"/>
    </xf>
    <xf numFmtId="0" fontId="2" fillId="4" borderId="20" xfId="11" applyFont="1" applyFill="1" applyBorder="1"/>
    <xf numFmtId="0" fontId="2" fillId="4" borderId="7" xfId="11" applyFont="1" applyFill="1" applyBorder="1"/>
    <xf numFmtId="0" fontId="2" fillId="4" borderId="18" xfId="11" applyFont="1" applyFill="1" applyBorder="1" applyAlignment="1">
      <alignment wrapText="1"/>
    </xf>
    <xf numFmtId="0" fontId="8" fillId="4" borderId="26" xfId="11" applyFont="1" applyFill="1" applyBorder="1" applyAlignment="1">
      <alignment horizontal="left" vertical="center" wrapText="1"/>
    </xf>
    <xf numFmtId="0" fontId="1" fillId="4" borderId="3" xfId="11" applyFont="1" applyFill="1" applyBorder="1"/>
    <xf numFmtId="0" fontId="2" fillId="4" borderId="18" xfId="11" applyFont="1" applyFill="1" applyBorder="1"/>
    <xf numFmtId="3" fontId="2" fillId="4" borderId="27" xfId="11" applyNumberFormat="1" applyFont="1" applyFill="1" applyBorder="1"/>
    <xf numFmtId="0" fontId="8" fillId="4" borderId="4" xfId="11" applyFont="1" applyFill="1" applyBorder="1"/>
    <xf numFmtId="3" fontId="2" fillId="4" borderId="31" xfId="11" applyNumberFormat="1" applyFont="1" applyFill="1" applyBorder="1"/>
    <xf numFmtId="0" fontId="8" fillId="4" borderId="32" xfId="11" applyFont="1" applyFill="1" applyBorder="1" applyAlignment="1">
      <alignment horizontal="left" vertical="center" wrapText="1"/>
    </xf>
    <xf numFmtId="0" fontId="2" fillId="4" borderId="33" xfId="11" applyFont="1" applyFill="1" applyBorder="1"/>
    <xf numFmtId="3" fontId="2" fillId="4" borderId="34" xfId="11" applyNumberFormat="1" applyFont="1" applyFill="1" applyBorder="1"/>
    <xf numFmtId="0" fontId="5" fillId="4" borderId="35" xfId="11" applyFont="1" applyFill="1" applyBorder="1"/>
    <xf numFmtId="3" fontId="2" fillId="4" borderId="23" xfId="11" applyNumberFormat="1" applyFont="1" applyFill="1" applyBorder="1"/>
    <xf numFmtId="0" fontId="1" fillId="4" borderId="35" xfId="11" applyFont="1" applyFill="1" applyBorder="1"/>
    <xf numFmtId="0" fontId="8" fillId="4" borderId="24" xfId="11" applyFont="1" applyFill="1" applyBorder="1" applyAlignment="1">
      <alignment horizontal="left" vertical="center" wrapText="1"/>
    </xf>
    <xf numFmtId="0" fontId="2" fillId="4" borderId="8" xfId="11" applyNumberFormat="1" applyFont="1" applyFill="1" applyBorder="1" applyAlignment="1">
      <alignment horizontal="right"/>
    </xf>
    <xf numFmtId="0" fontId="8" fillId="4" borderId="6" xfId="11" applyFont="1" applyFill="1" applyBorder="1"/>
    <xf numFmtId="0" fontId="8" fillId="4" borderId="8" xfId="11" applyFont="1" applyFill="1" applyBorder="1" applyAlignment="1">
      <alignment wrapText="1"/>
    </xf>
    <xf numFmtId="0" fontId="4" fillId="4" borderId="13" xfId="11" applyFont="1" applyFill="1" applyBorder="1"/>
    <xf numFmtId="0" fontId="4" fillId="4" borderId="14" xfId="11" applyFont="1" applyFill="1" applyBorder="1"/>
    <xf numFmtId="0" fontId="4" fillId="4" borderId="15" xfId="11" applyFont="1" applyFill="1" applyBorder="1"/>
    <xf numFmtId="0" fontId="17" fillId="4" borderId="0" xfId="11" applyFont="1" applyFill="1"/>
    <xf numFmtId="0" fontId="4" fillId="4" borderId="16" xfId="11" applyFont="1" applyFill="1" applyBorder="1"/>
    <xf numFmtId="0" fontId="4" fillId="4" borderId="0" xfId="11" applyFont="1" applyFill="1" applyBorder="1"/>
    <xf numFmtId="0" fontId="4" fillId="4" borderId="17" xfId="11" applyFont="1" applyFill="1" applyBorder="1"/>
    <xf numFmtId="14" fontId="4" fillId="4" borderId="0" xfId="11" applyNumberFormat="1" applyFont="1" applyFill="1" applyBorder="1" applyAlignment="1">
      <alignment horizontal="left"/>
    </xf>
    <xf numFmtId="0" fontId="4" fillId="4" borderId="22" xfId="11" applyFont="1" applyFill="1" applyBorder="1" applyAlignment="1"/>
    <xf numFmtId="0" fontId="4" fillId="4" borderId="23" xfId="11" applyFont="1" applyFill="1" applyBorder="1" applyAlignment="1"/>
    <xf numFmtId="0" fontId="4" fillId="4" borderId="23" xfId="11" applyFont="1" applyFill="1" applyBorder="1"/>
    <xf numFmtId="0" fontId="4" fillId="4" borderId="24" xfId="11" applyFont="1" applyFill="1" applyBorder="1"/>
    <xf numFmtId="0" fontId="1" fillId="4" borderId="1" xfId="11" applyFont="1" applyFill="1" applyBorder="1"/>
    <xf numFmtId="0" fontId="4" fillId="4" borderId="1" xfId="11" applyFont="1" applyFill="1" applyBorder="1" applyAlignment="1">
      <alignment horizontal="center"/>
    </xf>
    <xf numFmtId="0" fontId="4" fillId="4" borderId="2" xfId="11" applyFont="1" applyFill="1" applyBorder="1" applyAlignment="1">
      <alignment horizontal="center"/>
    </xf>
    <xf numFmtId="0" fontId="1" fillId="4" borderId="2" xfId="11" applyFont="1" applyFill="1" applyBorder="1"/>
    <xf numFmtId="0" fontId="1" fillId="4" borderId="21" xfId="11" applyFont="1" applyFill="1" applyBorder="1"/>
    <xf numFmtId="0" fontId="4" fillId="4" borderId="21" xfId="11" applyFont="1" applyFill="1" applyBorder="1" applyAlignment="1">
      <alignment horizontal="center"/>
    </xf>
    <xf numFmtId="0" fontId="3" fillId="4" borderId="8" xfId="11" applyFont="1" applyFill="1" applyBorder="1" applyAlignment="1">
      <alignment horizontal="center"/>
    </xf>
    <xf numFmtId="0" fontId="3" fillId="4" borderId="8" xfId="11" applyFont="1" applyFill="1" applyBorder="1" applyAlignment="1">
      <alignment horizontal="center" vertical="justify"/>
    </xf>
    <xf numFmtId="164" fontId="1" fillId="4" borderId="8" xfId="11" applyNumberFormat="1" applyFont="1" applyFill="1" applyBorder="1" applyAlignment="1">
      <alignment horizontal="right"/>
    </xf>
    <xf numFmtId="0" fontId="4" fillId="4" borderId="0" xfId="11" applyFont="1" applyFill="1" applyBorder="1" applyAlignment="1">
      <alignment horizontal="left"/>
    </xf>
    <xf numFmtId="3" fontId="4" fillId="4" borderId="0" xfId="11" applyNumberFormat="1" applyFont="1" applyFill="1" applyBorder="1"/>
    <xf numFmtId="3" fontId="4" fillId="4" borderId="0" xfId="11" applyNumberFormat="1" applyFont="1" applyFill="1" applyBorder="1" applyAlignment="1">
      <alignment horizontal="right"/>
    </xf>
    <xf numFmtId="0" fontId="18" fillId="4" borderId="0" xfId="11" applyFont="1" applyFill="1" applyAlignment="1"/>
    <xf numFmtId="0" fontId="18" fillId="4" borderId="0" xfId="11" applyFont="1" applyFill="1" applyAlignment="1">
      <alignment horizontal="left"/>
    </xf>
    <xf numFmtId="0" fontId="29" fillId="4" borderId="0" xfId="11" applyFont="1" applyFill="1" applyAlignment="1">
      <alignment horizontal="left"/>
    </xf>
    <xf numFmtId="0" fontId="19" fillId="4" borderId="0" xfId="11" applyFont="1" applyFill="1" applyAlignment="1">
      <alignment horizontal="left"/>
    </xf>
    <xf numFmtId="0" fontId="29" fillId="4" borderId="0" xfId="11" applyFont="1" applyFill="1"/>
    <xf numFmtId="0" fontId="19" fillId="4" borderId="0" xfId="11" applyFont="1" applyFill="1"/>
    <xf numFmtId="0" fontId="13" fillId="4" borderId="13" xfId="9" applyNumberFormat="1" applyFont="1" applyFill="1" applyBorder="1" applyAlignment="1" applyProtection="1">
      <alignment horizontal="left" vertical="top" wrapText="1"/>
    </xf>
    <xf numFmtId="0" fontId="13" fillId="4" borderId="16" xfId="9" applyNumberFormat="1" applyFont="1" applyFill="1" applyBorder="1" applyAlignment="1" applyProtection="1">
      <alignment horizontal="left" vertical="top" wrapText="1"/>
    </xf>
    <xf numFmtId="0" fontId="13" fillId="4" borderId="0" xfId="9" applyNumberFormat="1" applyFont="1" applyFill="1" applyBorder="1" applyAlignment="1" applyProtection="1">
      <alignment horizontal="left" vertical="top" wrapText="1"/>
    </xf>
    <xf numFmtId="0" fontId="13" fillId="4" borderId="17" xfId="9" applyNumberFormat="1" applyFont="1" applyFill="1" applyBorder="1" applyAlignment="1" applyProtection="1">
      <alignment horizontal="left" vertical="top" wrapText="1"/>
    </xf>
    <xf numFmtId="0" fontId="13" fillId="4" borderId="22" xfId="9" applyNumberFormat="1" applyFont="1" applyFill="1" applyBorder="1" applyAlignment="1" applyProtection="1">
      <alignment horizontal="left" vertical="top" wrapText="1"/>
    </xf>
    <xf numFmtId="0" fontId="12" fillId="4" borderId="2" xfId="9" applyNumberFormat="1" applyFont="1" applyFill="1" applyBorder="1" applyAlignment="1" applyProtection="1">
      <alignment horizontal="left" vertical="top"/>
    </xf>
    <xf numFmtId="0" fontId="13" fillId="4" borderId="2" xfId="9" applyNumberFormat="1" applyFont="1" applyFill="1" applyBorder="1" applyAlignment="1" applyProtection="1">
      <alignment horizontal="center" vertical="center" wrapText="1"/>
    </xf>
    <xf numFmtId="0" fontId="13" fillId="4" borderId="1" xfId="9" applyNumberFormat="1" applyFont="1" applyFill="1" applyBorder="1" applyAlignment="1" applyProtection="1">
      <alignment horizontal="center" vertical="center" wrapText="1"/>
    </xf>
    <xf numFmtId="0" fontId="13" fillId="4" borderId="8" xfId="9" applyNumberFormat="1" applyFont="1" applyFill="1" applyBorder="1" applyAlignment="1" applyProtection="1">
      <alignment horizontal="left" vertical="top" indent="3"/>
    </xf>
    <xf numFmtId="0" fontId="13" fillId="4" borderId="5" xfId="9" applyNumberFormat="1" applyFont="1" applyFill="1" applyBorder="1" applyAlignment="1" applyProtection="1">
      <alignment horizontal="left" indent="2"/>
    </xf>
    <xf numFmtId="0" fontId="13" fillId="4" borderId="6" xfId="9" applyNumberFormat="1" applyFont="1" applyFill="1" applyBorder="1" applyAlignment="1" applyProtection="1">
      <alignment horizontal="left" indent="2"/>
    </xf>
    <xf numFmtId="0" fontId="13" fillId="4" borderId="36" xfId="9" applyNumberFormat="1" applyFont="1" applyFill="1" applyBorder="1" applyAlignment="1" applyProtection="1">
      <alignment horizontal="left" indent="2"/>
    </xf>
    <xf numFmtId="0" fontId="13" fillId="4" borderId="8" xfId="9" applyNumberFormat="1" applyFont="1" applyFill="1" applyBorder="1" applyAlignment="1" applyProtection="1">
      <alignment horizontal="center" wrapText="1"/>
    </xf>
    <xf numFmtId="0" fontId="12" fillId="4" borderId="8" xfId="9" applyNumberFormat="1" applyFont="1" applyFill="1" applyBorder="1" applyAlignment="1" applyProtection="1">
      <alignment horizontal="left" vertical="top"/>
    </xf>
    <xf numFmtId="0" fontId="13" fillId="4" borderId="37" xfId="9" applyNumberFormat="1" applyFont="1" applyFill="1" applyBorder="1" applyAlignment="1" applyProtection="1">
      <alignment vertical="top" wrapText="1"/>
    </xf>
    <xf numFmtId="0" fontId="12" fillId="4" borderId="5" xfId="9" applyNumberFormat="1" applyFont="1" applyFill="1" applyBorder="1" applyAlignment="1" applyProtection="1">
      <alignment horizontal="left" vertical="top"/>
    </xf>
    <xf numFmtId="0" fontId="12" fillId="4" borderId="6" xfId="9" applyNumberFormat="1" applyFont="1" applyFill="1" applyBorder="1" applyAlignment="1" applyProtection="1">
      <alignment horizontal="left" vertical="top"/>
    </xf>
    <xf numFmtId="0" fontId="12" fillId="4" borderId="38" xfId="9" applyNumberFormat="1" applyFont="1" applyFill="1" applyBorder="1" applyAlignment="1" applyProtection="1">
      <alignment horizontal="left" vertical="top"/>
    </xf>
    <xf numFmtId="0" fontId="27" fillId="4" borderId="8" xfId="9" applyNumberFormat="1" applyFont="1" applyFill="1" applyBorder="1" applyAlignment="1" applyProtection="1">
      <alignment horizontal="left" vertical="top"/>
    </xf>
    <xf numFmtId="0" fontId="30" fillId="4" borderId="39" xfId="0" applyFont="1" applyFill="1" applyBorder="1" applyAlignment="1">
      <alignment wrapText="1"/>
    </xf>
    <xf numFmtId="0" fontId="31" fillId="4" borderId="9" xfId="0" applyFont="1" applyFill="1" applyBorder="1" applyAlignment="1">
      <alignment horizontal="right" wrapText="1"/>
    </xf>
    <xf numFmtId="0" fontId="31" fillId="4" borderId="10" xfId="0" applyFont="1" applyFill="1" applyBorder="1" applyAlignment="1">
      <alignment horizontal="right" wrapText="1"/>
    </xf>
    <xf numFmtId="0" fontId="31" fillId="4" borderId="40" xfId="0" applyFont="1" applyFill="1" applyBorder="1" applyAlignment="1">
      <alignment horizontal="right" wrapText="1"/>
    </xf>
    <xf numFmtId="0" fontId="31" fillId="4" borderId="14" xfId="0" applyFont="1" applyFill="1" applyBorder="1" applyAlignment="1">
      <alignment horizontal="right" wrapText="1"/>
    </xf>
    <xf numFmtId="0" fontId="31" fillId="4" borderId="41" xfId="0" applyFont="1" applyFill="1" applyBorder="1" applyAlignment="1">
      <alignment horizontal="right" wrapText="1"/>
    </xf>
    <xf numFmtId="0" fontId="31" fillId="4" borderId="25" xfId="0" applyFont="1" applyFill="1" applyBorder="1" applyAlignment="1">
      <alignment horizontal="right" wrapText="1"/>
    </xf>
    <xf numFmtId="0" fontId="31" fillId="4" borderId="42" xfId="0" applyFont="1" applyFill="1" applyBorder="1" applyAlignment="1">
      <alignment horizontal="right" wrapText="1"/>
    </xf>
    <xf numFmtId="0" fontId="30" fillId="4" borderId="43" xfId="0" applyFont="1" applyFill="1" applyBorder="1" applyAlignment="1">
      <alignment wrapText="1"/>
    </xf>
    <xf numFmtId="0" fontId="31" fillId="4" borderId="18" xfId="0" applyFont="1" applyFill="1" applyBorder="1" applyAlignment="1">
      <alignment horizontal="right" wrapText="1"/>
    </xf>
    <xf numFmtId="0" fontId="31" fillId="4" borderId="3" xfId="0" applyFont="1" applyFill="1" applyBorder="1" applyAlignment="1">
      <alignment horizontal="right" wrapText="1"/>
    </xf>
    <xf numFmtId="0" fontId="31" fillId="4" borderId="26" xfId="0" applyFont="1" applyFill="1" applyBorder="1" applyAlignment="1">
      <alignment horizontal="right" wrapText="1"/>
    </xf>
    <xf numFmtId="0" fontId="31" fillId="4" borderId="44" xfId="0" applyFont="1" applyFill="1" applyBorder="1" applyAlignment="1">
      <alignment horizontal="right" wrapText="1"/>
    </xf>
    <xf numFmtId="0" fontId="31" fillId="4" borderId="45" xfId="0" applyFont="1" applyFill="1" applyBorder="1" applyAlignment="1">
      <alignment horizontal="right" wrapText="1"/>
    </xf>
    <xf numFmtId="0" fontId="30" fillId="4" borderId="43" xfId="0" applyFont="1" applyFill="1" applyBorder="1" applyAlignment="1">
      <alignment vertical="top" wrapText="1"/>
    </xf>
    <xf numFmtId="0" fontId="12" fillId="4" borderId="18" xfId="9" applyNumberFormat="1" applyFont="1" applyFill="1" applyBorder="1" applyAlignment="1" applyProtection="1">
      <alignment horizontal="right" vertical="top"/>
    </xf>
    <xf numFmtId="0" fontId="12" fillId="4" borderId="3" xfId="9" applyNumberFormat="1" applyFont="1" applyFill="1" applyBorder="1" applyAlignment="1" applyProtection="1">
      <alignment horizontal="right" vertical="top"/>
    </xf>
    <xf numFmtId="0" fontId="12" fillId="4" borderId="26" xfId="9" applyNumberFormat="1" applyFont="1" applyFill="1" applyBorder="1" applyAlignment="1" applyProtection="1">
      <alignment horizontal="right" vertical="top"/>
    </xf>
    <xf numFmtId="0" fontId="12" fillId="4" borderId="3" xfId="9" applyNumberFormat="1" applyFont="1" applyFill="1" applyBorder="1" applyAlignment="1" applyProtection="1">
      <alignment horizontal="left" vertical="top"/>
    </xf>
    <xf numFmtId="0" fontId="12" fillId="4" borderId="26" xfId="9" applyNumberFormat="1" applyFont="1" applyFill="1" applyBorder="1" applyAlignment="1" applyProtection="1">
      <alignment horizontal="left" vertical="top"/>
    </xf>
    <xf numFmtId="0" fontId="12" fillId="4" borderId="45" xfId="9" applyNumberFormat="1" applyFont="1" applyFill="1" applyBorder="1" applyAlignment="1" applyProtection="1">
      <alignment horizontal="right" vertical="top"/>
    </xf>
    <xf numFmtId="0" fontId="12" fillId="4" borderId="18" xfId="9" applyNumberFormat="1" applyFont="1" applyFill="1" applyBorder="1" applyAlignment="1" applyProtection="1">
      <alignment horizontal="center" vertical="center"/>
    </xf>
    <xf numFmtId="0" fontId="12" fillId="4" borderId="3" xfId="9" applyNumberFormat="1" applyFont="1" applyFill="1" applyBorder="1" applyAlignment="1" applyProtection="1">
      <alignment horizontal="center" vertical="center"/>
    </xf>
    <xf numFmtId="0" fontId="12" fillId="4" borderId="26" xfId="9" applyNumberFormat="1" applyFont="1" applyFill="1" applyBorder="1" applyAlignment="1" applyProtection="1">
      <alignment horizontal="center" vertical="center"/>
    </xf>
    <xf numFmtId="0" fontId="12" fillId="4" borderId="44" xfId="9" applyNumberFormat="1" applyFont="1" applyFill="1" applyBorder="1" applyAlignment="1" applyProtection="1">
      <alignment horizontal="center" vertical="center"/>
    </xf>
    <xf numFmtId="0" fontId="12" fillId="4" borderId="45" xfId="9" applyNumberFormat="1" applyFont="1" applyFill="1" applyBorder="1" applyAlignment="1" applyProtection="1">
      <alignment horizontal="center" vertical="center"/>
    </xf>
    <xf numFmtId="0" fontId="12" fillId="4" borderId="18" xfId="9" applyNumberFormat="1" applyFont="1" applyFill="1" applyBorder="1" applyAlignment="1" applyProtection="1">
      <alignment horizontal="right" vertical="center"/>
    </xf>
    <xf numFmtId="0" fontId="12" fillId="4" borderId="44" xfId="9" applyNumberFormat="1" applyFont="1" applyFill="1" applyBorder="1" applyAlignment="1" applyProtection="1">
      <alignment horizontal="right" vertical="center"/>
    </xf>
    <xf numFmtId="0" fontId="13" fillId="4" borderId="16" xfId="9" applyNumberFormat="1" applyFont="1" applyFill="1" applyBorder="1" applyAlignment="1" applyProtection="1">
      <alignment horizontal="left" vertical="top"/>
    </xf>
    <xf numFmtId="0" fontId="12" fillId="4" borderId="46" xfId="9" applyNumberFormat="1" applyFont="1" applyFill="1" applyBorder="1" applyAlignment="1" applyProtection="1">
      <alignment horizontal="right" vertical="center"/>
    </xf>
    <xf numFmtId="0" fontId="12" fillId="4" borderId="47" xfId="9" applyNumberFormat="1" applyFont="1" applyFill="1" applyBorder="1" applyAlignment="1" applyProtection="1">
      <alignment horizontal="center" vertical="center"/>
    </xf>
    <xf numFmtId="0" fontId="12" fillId="4" borderId="48" xfId="9" applyNumberFormat="1" applyFont="1" applyFill="1" applyBorder="1" applyAlignment="1" applyProtection="1">
      <alignment horizontal="center" vertical="center"/>
    </xf>
    <xf numFmtId="0" fontId="12" fillId="4" borderId="0" xfId="9" applyNumberFormat="1" applyFont="1" applyFill="1" applyBorder="1" applyAlignment="1" applyProtection="1">
      <alignment horizontal="right" vertical="center"/>
    </xf>
    <xf numFmtId="0" fontId="12" fillId="4" borderId="49" xfId="9" applyNumberFormat="1" applyFont="1" applyFill="1" applyBorder="1" applyAlignment="1" applyProtection="1">
      <alignment horizontal="center" vertical="center"/>
    </xf>
    <xf numFmtId="0" fontId="12" fillId="4" borderId="17" xfId="9" applyNumberFormat="1" applyFont="1" applyFill="1" applyBorder="1" applyAlignment="1" applyProtection="1">
      <alignment horizontal="center" vertical="center"/>
    </xf>
    <xf numFmtId="0" fontId="12" fillId="4" borderId="19" xfId="9" applyNumberFormat="1" applyFont="1" applyFill="1" applyBorder="1" applyAlignment="1" applyProtection="1">
      <alignment horizontal="right" vertical="top"/>
    </xf>
    <xf numFmtId="0" fontId="12" fillId="4" borderId="4" xfId="9" applyNumberFormat="1" applyFont="1" applyFill="1" applyBorder="1" applyAlignment="1" applyProtection="1">
      <alignment horizontal="right" vertical="top"/>
    </xf>
    <xf numFmtId="0" fontId="12" fillId="4" borderId="28" xfId="9" applyNumberFormat="1" applyFont="1" applyFill="1" applyBorder="1" applyAlignment="1" applyProtection="1">
      <alignment horizontal="right" vertical="top"/>
    </xf>
    <xf numFmtId="0" fontId="12" fillId="4" borderId="31" xfId="9" applyNumberFormat="1" applyFont="1" applyFill="1" applyBorder="1" applyAlignment="1" applyProtection="1">
      <alignment horizontal="right" vertical="top"/>
    </xf>
    <xf numFmtId="0" fontId="12" fillId="4" borderId="32" xfId="9" applyNumberFormat="1" applyFont="1" applyFill="1" applyBorder="1" applyAlignment="1" applyProtection="1">
      <alignment horizontal="right" vertical="top"/>
    </xf>
    <xf numFmtId="0" fontId="13" fillId="4" borderId="22" xfId="9" applyNumberFormat="1" applyFont="1" applyFill="1" applyBorder="1" applyAlignment="1" applyProtection="1">
      <alignment horizontal="left" vertical="top"/>
    </xf>
    <xf numFmtId="0" fontId="12" fillId="4" borderId="22" xfId="9" applyNumberFormat="1" applyFont="1" applyFill="1" applyBorder="1" applyAlignment="1" applyProtection="1">
      <alignment vertical="top"/>
    </xf>
    <xf numFmtId="0" fontId="12" fillId="4" borderId="35" xfId="9" applyNumberFormat="1" applyFont="1" applyFill="1" applyBorder="1" applyAlignment="1" applyProtection="1">
      <alignment vertical="top"/>
    </xf>
    <xf numFmtId="0" fontId="12" fillId="4" borderId="50" xfId="9" applyNumberFormat="1" applyFont="1" applyFill="1" applyBorder="1" applyAlignment="1" applyProtection="1">
      <alignment vertical="top"/>
    </xf>
    <xf numFmtId="0" fontId="12" fillId="4" borderId="23" xfId="9" applyNumberFormat="1" applyFont="1" applyFill="1" applyBorder="1" applyAlignment="1" applyProtection="1">
      <alignment vertical="top"/>
    </xf>
    <xf numFmtId="0" fontId="12" fillId="4" borderId="24" xfId="9" applyNumberFormat="1" applyFont="1" applyFill="1" applyBorder="1" applyAlignment="1" applyProtection="1">
      <alignment vertical="top"/>
    </xf>
    <xf numFmtId="3" fontId="4" fillId="4" borderId="3" xfId="11" applyNumberFormat="1" applyFont="1" applyFill="1" applyBorder="1"/>
    <xf numFmtId="3" fontId="4" fillId="4" borderId="4" xfId="11" applyNumberFormat="1" applyFont="1" applyFill="1" applyBorder="1"/>
    <xf numFmtId="3" fontId="4" fillId="4" borderId="6" xfId="11" applyNumberFormat="1" applyFont="1" applyFill="1" applyBorder="1"/>
    <xf numFmtId="3" fontId="4" fillId="4" borderId="7" xfId="11" applyNumberFormat="1" applyFont="1" applyFill="1" applyBorder="1"/>
    <xf numFmtId="3" fontId="2" fillId="4" borderId="6" xfId="11" applyNumberFormat="1" applyFont="1" applyFill="1" applyBorder="1"/>
    <xf numFmtId="0" fontId="2" fillId="4" borderId="51" xfId="11" applyFont="1" applyFill="1" applyBorder="1"/>
    <xf numFmtId="0" fontId="32" fillId="4" borderId="16" xfId="11" applyFont="1" applyFill="1" applyBorder="1"/>
    <xf numFmtId="0" fontId="2" fillId="0" borderId="18" xfId="11" applyFont="1" applyFill="1" applyBorder="1" applyAlignment="1">
      <alignment vertical="center" wrapText="1"/>
    </xf>
    <xf numFmtId="0" fontId="0" fillId="4" borderId="53" xfId="0" applyFill="1" applyBorder="1"/>
    <xf numFmtId="0" fontId="0" fillId="4" borderId="54" xfId="0" applyFill="1" applyBorder="1"/>
    <xf numFmtId="0" fontId="13" fillId="0" borderId="16" xfId="9" applyNumberFormat="1" applyFont="1" applyFill="1" applyBorder="1" applyAlignment="1" applyProtection="1">
      <alignment horizontal="left" vertical="top" wrapText="1"/>
    </xf>
    <xf numFmtId="164" fontId="1" fillId="0" borderId="8" xfId="11" applyNumberFormat="1" applyFont="1" applyFill="1" applyBorder="1" applyAlignment="1">
      <alignment horizontal="right"/>
    </xf>
    <xf numFmtId="3" fontId="1" fillId="0" borderId="8" xfId="11" applyNumberFormat="1" applyFont="1" applyFill="1" applyBorder="1"/>
    <xf numFmtId="3" fontId="28" fillId="0" borderId="8" xfId="11" applyNumberFormat="1" applyFont="1" applyFill="1" applyBorder="1" applyAlignment="1">
      <alignment horizontal="right"/>
    </xf>
    <xf numFmtId="0" fontId="13" fillId="4" borderId="37" xfId="0" applyFont="1" applyFill="1" applyBorder="1" applyAlignment="1">
      <alignment horizontal="left" vertical="top" indent="2"/>
    </xf>
    <xf numFmtId="0" fontId="13" fillId="4" borderId="8" xfId="0" applyFont="1" applyFill="1" applyBorder="1" applyAlignment="1">
      <alignment horizontal="center" vertical="top"/>
    </xf>
    <xf numFmtId="0" fontId="13" fillId="4" borderId="5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/>
    </xf>
    <xf numFmtId="0" fontId="13" fillId="4" borderId="20" xfId="0" applyFont="1" applyFill="1" applyBorder="1" applyAlignment="1">
      <alignment horizontal="left" vertical="top" indent="2"/>
    </xf>
    <xf numFmtId="0" fontId="13" fillId="4" borderId="7" xfId="0" applyFont="1" applyFill="1" applyBorder="1" applyAlignment="1">
      <alignment horizontal="left" vertical="top"/>
    </xf>
    <xf numFmtId="0" fontId="12" fillId="4" borderId="18" xfId="0" applyFont="1" applyFill="1" applyBorder="1" applyAlignment="1">
      <alignment horizontal="left" vertical="top"/>
    </xf>
    <xf numFmtId="0" fontId="12" fillId="4" borderId="3" xfId="0" applyFont="1" applyFill="1" applyBorder="1" applyAlignment="1">
      <alignment horizontal="left" vertical="top"/>
    </xf>
    <xf numFmtId="0" fontId="13" fillId="4" borderId="3" xfId="0" applyFont="1" applyFill="1" applyBorder="1" applyAlignment="1">
      <alignment horizontal="left" vertical="top" wrapText="1"/>
    </xf>
    <xf numFmtId="0" fontId="13" fillId="4" borderId="3" xfId="0" applyFont="1" applyFill="1" applyBorder="1" applyAlignment="1">
      <alignment horizontal="left" vertical="top"/>
    </xf>
    <xf numFmtId="0" fontId="13" fillId="4" borderId="18" xfId="0" applyFont="1" applyFill="1" applyBorder="1" applyAlignment="1">
      <alignment horizontal="left" vertical="top" indent="2"/>
    </xf>
    <xf numFmtId="0" fontId="12" fillId="4" borderId="11" xfId="0" applyFont="1" applyFill="1" applyBorder="1" applyAlignment="1">
      <alignment horizontal="left" vertical="top"/>
    </xf>
    <xf numFmtId="0" fontId="12" fillId="4" borderId="12" xfId="0" applyFont="1" applyFill="1" applyBorder="1" applyAlignment="1">
      <alignment horizontal="left" vertical="top"/>
    </xf>
    <xf numFmtId="0" fontId="13" fillId="4" borderId="12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2" fillId="4" borderId="19" xfId="0" applyFont="1" applyFill="1" applyBorder="1" applyAlignment="1">
      <alignment horizontal="left" vertical="top"/>
    </xf>
    <xf numFmtId="0" fontId="12" fillId="4" borderId="4" xfId="0" applyFont="1" applyFill="1" applyBorder="1" applyAlignment="1">
      <alignment horizontal="left" vertical="top"/>
    </xf>
    <xf numFmtId="0" fontId="33" fillId="4" borderId="18" xfId="0" applyFont="1" applyFill="1" applyBorder="1" applyAlignment="1">
      <alignment horizontal="center" vertical="top"/>
    </xf>
    <xf numFmtId="0" fontId="33" fillId="4" borderId="4" xfId="0" applyFont="1" applyFill="1" applyBorder="1" applyAlignment="1">
      <alignment horizontal="left" vertical="top"/>
    </xf>
    <xf numFmtId="0" fontId="12" fillId="4" borderId="53" xfId="0" applyFont="1" applyFill="1" applyBorder="1" applyAlignment="1">
      <alignment horizontal="left" vertical="top"/>
    </xf>
    <xf numFmtId="0" fontId="33" fillId="4" borderId="12" xfId="0" applyFont="1" applyFill="1" applyBorder="1" applyAlignment="1">
      <alignment horizontal="left"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>
      <alignment vertical="top"/>
    </xf>
    <xf numFmtId="0" fontId="12" fillId="4" borderId="0" xfId="0" applyFont="1" applyFill="1" applyAlignment="1">
      <alignment vertical="top"/>
    </xf>
    <xf numFmtId="0" fontId="8" fillId="0" borderId="26" xfId="11" applyFont="1" applyFill="1" applyBorder="1" applyAlignment="1">
      <alignment horizontal="left" vertical="center" wrapText="1"/>
    </xf>
    <xf numFmtId="1" fontId="4" fillId="4" borderId="26" xfId="11" applyNumberFormat="1" applyFont="1" applyFill="1" applyBorder="1" applyAlignment="1">
      <alignment horizontal="right"/>
    </xf>
    <xf numFmtId="1" fontId="4" fillId="4" borderId="26" xfId="11" applyNumberFormat="1" applyFont="1" applyFill="1" applyBorder="1"/>
    <xf numFmtId="1" fontId="4" fillId="4" borderId="28" xfId="11" applyNumberFormat="1" applyFont="1" applyFill="1" applyBorder="1"/>
    <xf numFmtId="1" fontId="4" fillId="4" borderId="38" xfId="11" applyNumberFormat="1" applyFont="1" applyFill="1" applyBorder="1"/>
    <xf numFmtId="1" fontId="4" fillId="4" borderId="30" xfId="11" applyNumberFormat="1" applyFont="1" applyFill="1" applyBorder="1" applyAlignment="1">
      <alignment horizontal="right"/>
    </xf>
    <xf numFmtId="1" fontId="4" fillId="4" borderId="30" xfId="11" applyNumberFormat="1" applyFont="1" applyFill="1" applyBorder="1"/>
    <xf numFmtId="1" fontId="2" fillId="4" borderId="38" xfId="11" applyNumberFormat="1" applyFont="1" applyFill="1" applyBorder="1"/>
    <xf numFmtId="0" fontId="2" fillId="0" borderId="16" xfId="10" applyFont="1" applyFill="1" applyBorder="1" applyAlignment="1">
      <alignment horizontal="left"/>
    </xf>
    <xf numFmtId="0" fontId="13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/>
    </xf>
    <xf numFmtId="0" fontId="12" fillId="0" borderId="17" xfId="0" applyFont="1" applyFill="1" applyBorder="1" applyAlignment="1">
      <alignment horizontal="left" vertical="top"/>
    </xf>
    <xf numFmtId="0" fontId="12" fillId="4" borderId="3" xfId="0" applyNumberFormat="1" applyFont="1" applyFill="1" applyBorder="1" applyAlignment="1" applyProtection="1">
      <alignment horizontal="right" vertical="top"/>
    </xf>
    <xf numFmtId="0" fontId="12" fillId="4" borderId="3" xfId="0" applyNumberFormat="1" applyFont="1" applyFill="1" applyBorder="1" applyAlignment="1" applyProtection="1">
      <alignment horizontal="left" vertical="top"/>
    </xf>
    <xf numFmtId="0" fontId="8" fillId="4" borderId="3" xfId="11" applyFont="1" applyFill="1" applyBorder="1"/>
    <xf numFmtId="0" fontId="12" fillId="4" borderId="12" xfId="0" applyNumberFormat="1" applyFont="1" applyFill="1" applyBorder="1" applyAlignment="1" applyProtection="1">
      <alignment horizontal="right" vertical="top"/>
    </xf>
    <xf numFmtId="164" fontId="12" fillId="4" borderId="26" xfId="0" applyNumberFormat="1" applyFont="1" applyFill="1" applyBorder="1" applyAlignment="1" applyProtection="1">
      <alignment horizontal="right" vertical="top"/>
    </xf>
    <xf numFmtId="164" fontId="12" fillId="4" borderId="55" xfId="0" applyNumberFormat="1" applyFont="1" applyFill="1" applyBorder="1" applyAlignment="1" applyProtection="1">
      <alignment horizontal="right" vertical="top"/>
    </xf>
    <xf numFmtId="164" fontId="12" fillId="0" borderId="3" xfId="0" applyNumberFormat="1" applyFont="1" applyFill="1" applyBorder="1" applyAlignment="1" applyProtection="1">
      <alignment horizontal="right" vertical="top"/>
    </xf>
    <xf numFmtId="164" fontId="12" fillId="0" borderId="12" xfId="0" applyNumberFormat="1" applyFont="1" applyFill="1" applyBorder="1" applyAlignment="1" applyProtection="1">
      <alignment horizontal="right" vertical="top"/>
    </xf>
    <xf numFmtId="164" fontId="12" fillId="0" borderId="26" xfId="0" applyNumberFormat="1" applyFont="1" applyFill="1" applyBorder="1" applyAlignment="1" applyProtection="1">
      <alignment horizontal="right" vertical="top"/>
    </xf>
    <xf numFmtId="0" fontId="12" fillId="4" borderId="3" xfId="0" applyNumberFormat="1" applyFont="1" applyFill="1" applyBorder="1" applyAlignment="1" applyProtection="1">
      <alignment horizontal="right" vertical="top"/>
    </xf>
    <xf numFmtId="0" fontId="12" fillId="4" borderId="3" xfId="0" applyNumberFormat="1" applyFont="1" applyFill="1" applyBorder="1" applyAlignment="1" applyProtection="1">
      <alignment horizontal="left" vertical="top"/>
    </xf>
    <xf numFmtId="0" fontId="8" fillId="4" borderId="3" xfId="11" applyFont="1" applyFill="1" applyBorder="1"/>
    <xf numFmtId="0" fontId="12" fillId="4" borderId="12" xfId="0" applyNumberFormat="1" applyFont="1" applyFill="1" applyBorder="1" applyAlignment="1" applyProtection="1">
      <alignment horizontal="right" vertical="top"/>
    </xf>
    <xf numFmtId="164" fontId="12" fillId="0" borderId="3" xfId="0" applyNumberFormat="1" applyFont="1" applyFill="1" applyBorder="1" applyAlignment="1" applyProtection="1">
      <alignment horizontal="right" vertical="top"/>
    </xf>
    <xf numFmtId="164" fontId="12" fillId="0" borderId="12" xfId="0" applyNumberFormat="1" applyFont="1" applyFill="1" applyBorder="1" applyAlignment="1" applyProtection="1">
      <alignment horizontal="right" vertical="top"/>
    </xf>
    <xf numFmtId="164" fontId="12" fillId="0" borderId="26" xfId="0" applyNumberFormat="1" applyFont="1" applyFill="1" applyBorder="1" applyAlignment="1" applyProtection="1">
      <alignment horizontal="right" vertical="top"/>
    </xf>
    <xf numFmtId="164" fontId="12" fillId="0" borderId="55" xfId="0" applyNumberFormat="1" applyFont="1" applyFill="1" applyBorder="1" applyAlignment="1" applyProtection="1">
      <alignment horizontal="right" vertical="top"/>
    </xf>
    <xf numFmtId="0" fontId="12" fillId="4" borderId="3" xfId="0" applyNumberFormat="1" applyFont="1" applyFill="1" applyBorder="1" applyAlignment="1" applyProtection="1">
      <alignment horizontal="right" vertical="top"/>
    </xf>
    <xf numFmtId="0" fontId="8" fillId="4" borderId="3" xfId="11" applyFont="1" applyFill="1" applyBorder="1"/>
    <xf numFmtId="0" fontId="12" fillId="4" borderId="12" xfId="0" applyNumberFormat="1" applyFont="1" applyFill="1" applyBorder="1" applyAlignment="1" applyProtection="1">
      <alignment horizontal="right" vertical="top"/>
    </xf>
    <xf numFmtId="164" fontId="12" fillId="4" borderId="26" xfId="0" applyNumberFormat="1" applyFont="1" applyFill="1" applyBorder="1" applyAlignment="1" applyProtection="1">
      <alignment horizontal="right" vertical="top"/>
    </xf>
    <xf numFmtId="164" fontId="12" fillId="0" borderId="3" xfId="0" applyNumberFormat="1" applyFont="1" applyFill="1" applyBorder="1" applyAlignment="1" applyProtection="1">
      <alignment horizontal="right" vertical="top"/>
    </xf>
    <xf numFmtId="164" fontId="12" fillId="0" borderId="12" xfId="0" applyNumberFormat="1" applyFont="1" applyFill="1" applyBorder="1" applyAlignment="1" applyProtection="1">
      <alignment horizontal="right" vertical="top"/>
    </xf>
    <xf numFmtId="164" fontId="12" fillId="0" borderId="26" xfId="0" applyNumberFormat="1" applyFont="1" applyFill="1" applyBorder="1" applyAlignment="1" applyProtection="1">
      <alignment horizontal="right" vertical="top"/>
    </xf>
    <xf numFmtId="164" fontId="12" fillId="0" borderId="55" xfId="0" applyNumberFormat="1" applyFont="1" applyFill="1" applyBorder="1" applyAlignment="1" applyProtection="1">
      <alignment horizontal="right" vertical="top"/>
    </xf>
    <xf numFmtId="0" fontId="12" fillId="4" borderId="3" xfId="0" applyNumberFormat="1" applyFont="1" applyFill="1" applyBorder="1" applyAlignment="1" applyProtection="1">
      <alignment horizontal="right" vertical="top"/>
    </xf>
    <xf numFmtId="0" fontId="8" fillId="4" borderId="3" xfId="11" applyFont="1" applyFill="1" applyBorder="1"/>
    <xf numFmtId="0" fontId="12" fillId="4" borderId="12" xfId="0" applyNumberFormat="1" applyFont="1" applyFill="1" applyBorder="1" applyAlignment="1" applyProtection="1">
      <alignment horizontal="right" vertical="top"/>
    </xf>
    <xf numFmtId="164" fontId="12" fillId="4" borderId="26" xfId="0" applyNumberFormat="1" applyFont="1" applyFill="1" applyBorder="1" applyAlignment="1" applyProtection="1">
      <alignment horizontal="right" vertical="top"/>
    </xf>
    <xf numFmtId="164" fontId="12" fillId="4" borderId="55" xfId="0" applyNumberFormat="1" applyFont="1" applyFill="1" applyBorder="1" applyAlignment="1" applyProtection="1">
      <alignment horizontal="right" vertical="top"/>
    </xf>
    <xf numFmtId="164" fontId="12" fillId="0" borderId="3" xfId="0" applyNumberFormat="1" applyFont="1" applyFill="1" applyBorder="1" applyAlignment="1" applyProtection="1">
      <alignment horizontal="right" vertical="top"/>
    </xf>
    <xf numFmtId="164" fontId="12" fillId="0" borderId="12" xfId="0" applyNumberFormat="1" applyFont="1" applyFill="1" applyBorder="1" applyAlignment="1" applyProtection="1">
      <alignment horizontal="right" vertical="top"/>
    </xf>
    <xf numFmtId="0" fontId="12" fillId="4" borderId="3" xfId="0" applyNumberFormat="1" applyFont="1" applyFill="1" applyBorder="1" applyAlignment="1" applyProtection="1">
      <alignment horizontal="right" vertical="top"/>
    </xf>
    <xf numFmtId="0" fontId="8" fillId="4" borderId="3" xfId="11" applyFont="1" applyFill="1" applyBorder="1"/>
    <xf numFmtId="0" fontId="12" fillId="4" borderId="12" xfId="0" applyNumberFormat="1" applyFont="1" applyFill="1" applyBorder="1" applyAlignment="1" applyProtection="1">
      <alignment horizontal="right" vertical="top"/>
    </xf>
    <xf numFmtId="164" fontId="12" fillId="4" borderId="26" xfId="0" applyNumberFormat="1" applyFont="1" applyFill="1" applyBorder="1" applyAlignment="1" applyProtection="1">
      <alignment horizontal="right" vertical="top"/>
    </xf>
    <xf numFmtId="164" fontId="12" fillId="4" borderId="55" xfId="0" applyNumberFormat="1" applyFont="1" applyFill="1" applyBorder="1" applyAlignment="1" applyProtection="1">
      <alignment horizontal="right" vertical="top"/>
    </xf>
    <xf numFmtId="164" fontId="12" fillId="0" borderId="3" xfId="0" applyNumberFormat="1" applyFont="1" applyFill="1" applyBorder="1" applyAlignment="1" applyProtection="1">
      <alignment horizontal="right" vertical="top"/>
    </xf>
    <xf numFmtId="164" fontId="12" fillId="0" borderId="12" xfId="0" applyNumberFormat="1" applyFont="1" applyFill="1" applyBorder="1" applyAlignment="1" applyProtection="1">
      <alignment horizontal="right" vertical="top"/>
    </xf>
    <xf numFmtId="0" fontId="12" fillId="4" borderId="3" xfId="0" applyNumberFormat="1" applyFont="1" applyFill="1" applyBorder="1" applyAlignment="1" applyProtection="1">
      <alignment horizontal="right" vertical="top"/>
    </xf>
    <xf numFmtId="0" fontId="8" fillId="4" borderId="3" xfId="11" applyFont="1" applyFill="1" applyBorder="1"/>
    <xf numFmtId="164" fontId="12" fillId="4" borderId="26" xfId="0" applyNumberFormat="1" applyFont="1" applyFill="1" applyBorder="1" applyAlignment="1" applyProtection="1">
      <alignment horizontal="right" vertical="top"/>
    </xf>
    <xf numFmtId="164" fontId="12" fillId="0" borderId="3" xfId="0" applyNumberFormat="1" applyFont="1" applyFill="1" applyBorder="1" applyAlignment="1" applyProtection="1">
      <alignment horizontal="right" vertical="top"/>
    </xf>
    <xf numFmtId="0" fontId="12" fillId="4" borderId="3" xfId="0" applyNumberFormat="1" applyFont="1" applyFill="1" applyBorder="1" applyAlignment="1" applyProtection="1">
      <alignment horizontal="right" vertical="top"/>
    </xf>
    <xf numFmtId="0" fontId="12" fillId="4" borderId="3" xfId="0" applyNumberFormat="1" applyFont="1" applyFill="1" applyBorder="1" applyAlignment="1" applyProtection="1">
      <alignment horizontal="right"/>
    </xf>
    <xf numFmtId="0" fontId="8" fillId="4" borderId="3" xfId="11" applyFont="1" applyFill="1" applyBorder="1"/>
    <xf numFmtId="0" fontId="12" fillId="4" borderId="7" xfId="0" applyNumberFormat="1" applyFont="1" applyFill="1" applyBorder="1" applyAlignment="1" applyProtection="1">
      <alignment horizontal="right" vertical="top"/>
    </xf>
    <xf numFmtId="164" fontId="12" fillId="4" borderId="30" xfId="0" applyNumberFormat="1" applyFont="1" applyFill="1" applyBorder="1" applyAlignment="1" applyProtection="1">
      <alignment vertical="top"/>
    </xf>
    <xf numFmtId="164" fontId="12" fillId="4" borderId="26" xfId="0" applyNumberFormat="1" applyFont="1" applyFill="1" applyBorder="1" applyAlignment="1" applyProtection="1">
      <alignment horizontal="right" vertical="top"/>
    </xf>
    <xf numFmtId="164" fontId="12" fillId="4" borderId="26" xfId="0" applyNumberFormat="1" applyFont="1" applyFill="1" applyBorder="1" applyAlignment="1" applyProtection="1">
      <alignment horizontal="right"/>
    </xf>
    <xf numFmtId="164" fontId="12" fillId="0" borderId="3" xfId="0" applyNumberFormat="1" applyFont="1" applyFill="1" applyBorder="1" applyAlignment="1" applyProtection="1">
      <alignment horizontal="right" vertical="top"/>
    </xf>
    <xf numFmtId="164" fontId="12" fillId="0" borderId="7" xfId="0" applyNumberFormat="1" applyFont="1" applyFill="1" applyBorder="1" applyAlignment="1" applyProtection="1">
      <alignment horizontal="right" vertical="top"/>
    </xf>
    <xf numFmtId="164" fontId="12" fillId="0" borderId="3" xfId="0" applyNumberFormat="1" applyFont="1" applyFill="1" applyBorder="1" applyAlignment="1" applyProtection="1">
      <alignment horizontal="right"/>
    </xf>
    <xf numFmtId="0" fontId="2" fillId="4" borderId="1" xfId="11" applyFont="1" applyFill="1" applyBorder="1" applyAlignment="1">
      <alignment horizontal="center" vertical="center"/>
    </xf>
    <xf numFmtId="0" fontId="2" fillId="4" borderId="21" xfId="11" applyFont="1" applyFill="1" applyBorder="1" applyAlignment="1">
      <alignment horizontal="center" vertical="center"/>
    </xf>
    <xf numFmtId="0" fontId="1" fillId="4" borderId="21" xfId="11" applyFill="1" applyBorder="1" applyAlignment="1">
      <alignment horizontal="center" vertical="center"/>
    </xf>
    <xf numFmtId="0" fontId="4" fillId="4" borderId="1" xfId="11" applyFont="1" applyFill="1" applyBorder="1" applyAlignment="1">
      <alignment horizontal="center" vertical="center"/>
    </xf>
    <xf numFmtId="0" fontId="1" fillId="4" borderId="21" xfId="11" applyFont="1" applyFill="1" applyBorder="1" applyAlignment="1">
      <alignment horizontal="center" vertical="center"/>
    </xf>
    <xf numFmtId="0" fontId="4" fillId="4" borderId="0" xfId="11" applyFont="1" applyFill="1" applyAlignment="1">
      <alignment horizontal="right"/>
    </xf>
    <xf numFmtId="0" fontId="0" fillId="4" borderId="0" xfId="0" applyFill="1" applyAlignment="1">
      <alignment horizontal="right"/>
    </xf>
    <xf numFmtId="0" fontId="2" fillId="4" borderId="51" xfId="11" applyFont="1" applyFill="1" applyBorder="1" applyAlignment="1">
      <alignment horizontal="center"/>
    </xf>
    <xf numFmtId="0" fontId="2" fillId="4" borderId="52" xfId="11" applyFont="1" applyFill="1" applyBorder="1" applyAlignment="1">
      <alignment horizontal="center"/>
    </xf>
    <xf numFmtId="0" fontId="2" fillId="4" borderId="1" xfId="11" applyFont="1" applyFill="1" applyBorder="1" applyAlignment="1">
      <alignment horizontal="center" vertical="center" wrapText="1"/>
    </xf>
    <xf numFmtId="0" fontId="1" fillId="4" borderId="21" xfId="11" applyFill="1" applyBorder="1" applyAlignment="1">
      <alignment horizontal="center" vertical="center" wrapText="1"/>
    </xf>
    <xf numFmtId="0" fontId="4" fillId="4" borderId="1" xfId="11" applyFont="1" applyFill="1" applyBorder="1" applyAlignment="1">
      <alignment horizontal="center" vertical="center" wrapText="1"/>
    </xf>
    <xf numFmtId="0" fontId="1" fillId="4" borderId="21" xfId="11" applyFont="1" applyFill="1" applyBorder="1" applyAlignment="1">
      <alignment horizontal="center" vertical="center" wrapText="1"/>
    </xf>
    <xf numFmtId="0" fontId="2" fillId="4" borderId="2" xfId="11" applyFont="1" applyFill="1" applyBorder="1" applyAlignment="1">
      <alignment horizontal="center" vertical="center"/>
    </xf>
    <xf numFmtId="0" fontId="2" fillId="4" borderId="37" xfId="11" applyFont="1" applyFill="1" applyBorder="1" applyAlignment="1">
      <alignment horizontal="center"/>
    </xf>
    <xf numFmtId="0" fontId="2" fillId="4" borderId="1" xfId="11" applyFont="1" applyFill="1" applyBorder="1" applyAlignment="1">
      <alignment horizontal="center" vertical="top"/>
    </xf>
    <xf numFmtId="0" fontId="2" fillId="4" borderId="21" xfId="11" applyFont="1" applyFill="1" applyBorder="1" applyAlignment="1">
      <alignment horizontal="center" vertical="top"/>
    </xf>
    <xf numFmtId="0" fontId="2" fillId="4" borderId="1" xfId="11" applyFont="1" applyFill="1" applyBorder="1" applyAlignment="1">
      <alignment horizontal="center" vertical="justify"/>
    </xf>
    <xf numFmtId="0" fontId="2" fillId="4" borderId="21" xfId="11" applyFont="1" applyFill="1" applyBorder="1" applyAlignment="1">
      <alignment horizontal="center" vertical="justify"/>
    </xf>
    <xf numFmtId="0" fontId="1" fillId="4" borderId="2" xfId="11" applyFill="1" applyBorder="1" applyAlignment="1">
      <alignment horizontal="center" vertical="center"/>
    </xf>
    <xf numFmtId="0" fontId="2" fillId="4" borderId="16" xfId="11" applyFont="1" applyFill="1" applyBorder="1" applyAlignment="1">
      <alignment horizontal="left"/>
    </xf>
    <xf numFmtId="0" fontId="1" fillId="4" borderId="0" xfId="11" applyFill="1" applyAlignment="1">
      <alignment horizontal="left"/>
    </xf>
    <xf numFmtId="0" fontId="2" fillId="0" borderId="13" xfId="11" applyFont="1" applyFill="1" applyBorder="1" applyAlignment="1">
      <alignment horizontal="center" vertical="center" wrapText="1"/>
    </xf>
    <xf numFmtId="0" fontId="1" fillId="0" borderId="15" xfId="11" applyFill="1" applyBorder="1" applyAlignment="1">
      <alignment vertical="center" wrapText="1"/>
    </xf>
    <xf numFmtId="0" fontId="2" fillId="0" borderId="16" xfId="11" applyFont="1" applyFill="1" applyBorder="1" applyAlignment="1">
      <alignment horizontal="center" vertical="center" wrapText="1"/>
    </xf>
    <xf numFmtId="0" fontId="1" fillId="0" borderId="17" xfId="11" applyFill="1" applyBorder="1" applyAlignment="1">
      <alignment vertical="center" wrapText="1"/>
    </xf>
    <xf numFmtId="0" fontId="2" fillId="0" borderId="22" xfId="11" applyFont="1" applyFill="1" applyBorder="1" applyAlignment="1">
      <alignment horizontal="center" vertical="center" wrapText="1"/>
    </xf>
    <xf numFmtId="0" fontId="1" fillId="0" borderId="24" xfId="11" applyFill="1" applyBorder="1" applyAlignment="1">
      <alignment vertical="center" wrapText="1"/>
    </xf>
    <xf numFmtId="0" fontId="2" fillId="4" borderId="13" xfId="11" applyFont="1" applyFill="1" applyBorder="1" applyAlignment="1">
      <alignment horizontal="center" vertical="center"/>
    </xf>
    <xf numFmtId="0" fontId="2" fillId="4" borderId="15" xfId="11" applyFont="1" applyFill="1" applyBorder="1" applyAlignment="1">
      <alignment horizontal="center" vertical="center"/>
    </xf>
    <xf numFmtId="0" fontId="2" fillId="4" borderId="16" xfId="11" applyFont="1" applyFill="1" applyBorder="1" applyAlignment="1">
      <alignment horizontal="center" vertical="center"/>
    </xf>
    <xf numFmtId="0" fontId="2" fillId="4" borderId="17" xfId="1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1" fillId="4" borderId="0" xfId="11" applyFill="1" applyAlignment="1">
      <alignment horizontal="center"/>
    </xf>
    <xf numFmtId="0" fontId="4" fillId="4" borderId="1" xfId="11" applyFont="1" applyFill="1" applyBorder="1" applyAlignment="1">
      <alignment horizontal="center" vertical="justify"/>
    </xf>
    <xf numFmtId="0" fontId="1" fillId="4" borderId="2" xfId="11" applyFont="1" applyFill="1" applyBorder="1" applyAlignment="1">
      <alignment horizontal="center" vertical="justify"/>
    </xf>
    <xf numFmtId="0" fontId="1" fillId="4" borderId="21" xfId="11" applyFont="1" applyFill="1" applyBorder="1" applyAlignment="1">
      <alignment horizontal="center" vertical="justify"/>
    </xf>
    <xf numFmtId="0" fontId="4" fillId="4" borderId="15" xfId="11" applyFont="1" applyFill="1" applyBorder="1" applyAlignment="1">
      <alignment horizontal="center" vertical="center" wrapText="1"/>
    </xf>
    <xf numFmtId="0" fontId="4" fillId="4" borderId="17" xfId="11" applyFont="1" applyFill="1" applyBorder="1" applyAlignment="1">
      <alignment horizontal="center" vertical="center" wrapText="1"/>
    </xf>
    <xf numFmtId="0" fontId="4" fillId="4" borderId="24" xfId="11" applyFont="1" applyFill="1" applyBorder="1" applyAlignment="1">
      <alignment horizontal="center" vertical="center" wrapText="1"/>
    </xf>
    <xf numFmtId="0" fontId="4" fillId="4" borderId="2" xfId="11" applyFont="1" applyFill="1" applyBorder="1" applyAlignment="1">
      <alignment horizontal="center" vertical="center" wrapText="1"/>
    </xf>
    <xf numFmtId="0" fontId="4" fillId="4" borderId="21" xfId="11" applyFont="1" applyFill="1" applyBorder="1" applyAlignment="1">
      <alignment horizontal="center" vertical="center" wrapText="1"/>
    </xf>
    <xf numFmtId="0" fontId="4" fillId="4" borderId="37" xfId="11" applyFont="1" applyFill="1" applyBorder="1" applyAlignment="1">
      <alignment horizontal="center"/>
    </xf>
    <xf numFmtId="0" fontId="4" fillId="4" borderId="52" xfId="11" applyFont="1" applyFill="1" applyBorder="1" applyAlignment="1">
      <alignment horizontal="center"/>
    </xf>
    <xf numFmtId="0" fontId="15" fillId="4" borderId="0" xfId="9" applyNumberFormat="1" applyFont="1" applyFill="1" applyBorder="1" applyAlignment="1" applyProtection="1">
      <alignment horizontal="left" vertical="top" wrapText="1"/>
    </xf>
    <xf numFmtId="0" fontId="15" fillId="4" borderId="0" xfId="9" applyNumberFormat="1" applyFont="1" applyFill="1" applyBorder="1" applyAlignment="1" applyProtection="1">
      <alignment vertical="top" wrapText="1"/>
    </xf>
    <xf numFmtId="0" fontId="0" fillId="4" borderId="0" xfId="0" applyFill="1" applyAlignment="1">
      <alignment vertical="top" wrapText="1"/>
    </xf>
    <xf numFmtId="0" fontId="13" fillId="4" borderId="14" xfId="9" applyNumberFormat="1" applyFont="1" applyFill="1" applyBorder="1" applyAlignment="1" applyProtection="1">
      <alignment horizontal="center" vertical="top" wrapText="1"/>
    </xf>
    <xf numFmtId="0" fontId="13" fillId="4" borderId="15" xfId="9" applyNumberFormat="1" applyFont="1" applyFill="1" applyBorder="1" applyAlignment="1" applyProtection="1">
      <alignment horizontal="center" vertical="top" wrapText="1"/>
    </xf>
    <xf numFmtId="0" fontId="13" fillId="4" borderId="16" xfId="9" applyNumberFormat="1" applyFont="1" applyFill="1" applyBorder="1" applyAlignment="1" applyProtection="1">
      <alignment horizontal="left" vertical="top" wrapText="1"/>
    </xf>
    <xf numFmtId="0" fontId="13" fillId="4" borderId="0" xfId="9" applyNumberFormat="1" applyFont="1" applyFill="1" applyBorder="1" applyAlignment="1" applyProtection="1">
      <alignment horizontal="left" vertical="top" wrapText="1"/>
    </xf>
    <xf numFmtId="0" fontId="13" fillId="4" borderId="17" xfId="9" applyNumberFormat="1" applyFont="1" applyFill="1" applyBorder="1" applyAlignment="1" applyProtection="1">
      <alignment horizontal="left" vertical="top" wrapText="1"/>
    </xf>
    <xf numFmtId="14" fontId="13" fillId="4" borderId="0" xfId="9" applyNumberFormat="1" applyFont="1" applyFill="1" applyBorder="1" applyAlignment="1" applyProtection="1">
      <alignment horizontal="left" vertical="top" wrapText="1"/>
    </xf>
    <xf numFmtId="14" fontId="13" fillId="4" borderId="17" xfId="9" applyNumberFormat="1" applyFont="1" applyFill="1" applyBorder="1" applyAlignment="1" applyProtection="1">
      <alignment horizontal="left" vertical="top" wrapText="1"/>
    </xf>
    <xf numFmtId="0" fontId="13" fillId="4" borderId="23" xfId="9" applyNumberFormat="1" applyFont="1" applyFill="1" applyBorder="1" applyAlignment="1" applyProtection="1">
      <alignment horizontal="left" vertical="top" wrapText="1"/>
    </xf>
    <xf numFmtId="0" fontId="13" fillId="4" borderId="24" xfId="9" applyNumberFormat="1" applyFont="1" applyFill="1" applyBorder="1" applyAlignment="1" applyProtection="1">
      <alignment horizontal="left" vertical="top" wrapText="1"/>
    </xf>
    <xf numFmtId="0" fontId="13" fillId="4" borderId="16" xfId="9" applyNumberFormat="1" applyFont="1" applyFill="1" applyBorder="1" applyAlignment="1" applyProtection="1">
      <alignment horizontal="center" vertical="center" wrapText="1"/>
    </xf>
    <xf numFmtId="0" fontId="13" fillId="4" borderId="0" xfId="9" applyNumberFormat="1" applyFont="1" applyFill="1" applyBorder="1" applyAlignment="1" applyProtection="1">
      <alignment horizontal="center" vertical="center" wrapText="1"/>
    </xf>
    <xf numFmtId="0" fontId="13" fillId="4" borderId="17" xfId="9" applyNumberFormat="1" applyFont="1" applyFill="1" applyBorder="1" applyAlignment="1" applyProtection="1">
      <alignment horizontal="center" vertical="center" wrapText="1"/>
    </xf>
    <xf numFmtId="0" fontId="9" fillId="4" borderId="22" xfId="11" applyFont="1" applyFill="1" applyBorder="1" applyAlignment="1">
      <alignment horizontal="left"/>
    </xf>
    <xf numFmtId="0" fontId="9" fillId="4" borderId="23" xfId="11" applyFont="1" applyFill="1" applyBorder="1" applyAlignment="1">
      <alignment horizontal="left"/>
    </xf>
    <xf numFmtId="0" fontId="9" fillId="4" borderId="24" xfId="11" applyFont="1" applyFill="1" applyBorder="1" applyAlignment="1">
      <alignment horizontal="left"/>
    </xf>
    <xf numFmtId="0" fontId="2" fillId="4" borderId="13" xfId="11" applyFont="1" applyFill="1" applyBorder="1" applyAlignment="1">
      <alignment horizontal="left"/>
    </xf>
    <xf numFmtId="0" fontId="2" fillId="4" borderId="14" xfId="11" applyFont="1" applyFill="1" applyBorder="1" applyAlignment="1">
      <alignment horizontal="left"/>
    </xf>
    <xf numFmtId="0" fontId="2" fillId="4" borderId="15" xfId="11" applyFont="1" applyFill="1" applyBorder="1" applyAlignment="1">
      <alignment horizontal="left"/>
    </xf>
    <xf numFmtId="0" fontId="2" fillId="4" borderId="16" xfId="11" applyFont="1" applyFill="1" applyBorder="1" applyAlignment="1">
      <alignment horizontal="left" vertical="top"/>
    </xf>
    <xf numFmtId="0" fontId="2" fillId="4" borderId="0" xfId="11" applyFont="1" applyFill="1" applyBorder="1" applyAlignment="1">
      <alignment horizontal="left" vertical="top"/>
    </xf>
    <xf numFmtId="0" fontId="2" fillId="4" borderId="17" xfId="11" applyFont="1" applyFill="1" applyBorder="1" applyAlignment="1">
      <alignment horizontal="left" vertical="top"/>
    </xf>
    <xf numFmtId="0" fontId="2" fillId="4" borderId="0" xfId="11" applyFont="1" applyFill="1" applyBorder="1" applyAlignment="1">
      <alignment horizontal="left"/>
    </xf>
    <xf numFmtId="0" fontId="2" fillId="4" borderId="17" xfId="11" applyFont="1" applyFill="1" applyBorder="1" applyAlignment="1">
      <alignment horizontal="left"/>
    </xf>
    <xf numFmtId="0" fontId="10" fillId="4" borderId="1" xfId="11" applyFont="1" applyFill="1" applyBorder="1" applyAlignment="1">
      <alignment horizontal="center" vertical="top" wrapText="1"/>
    </xf>
    <xf numFmtId="0" fontId="10" fillId="4" borderId="2" xfId="11" applyFont="1" applyFill="1" applyBorder="1" applyAlignment="1">
      <alignment horizontal="center" vertical="top" wrapText="1"/>
    </xf>
    <xf numFmtId="0" fontId="10" fillId="4" borderId="21" xfId="11" applyFont="1" applyFill="1" applyBorder="1" applyAlignment="1">
      <alignment horizontal="center" vertical="top" wrapText="1"/>
    </xf>
    <xf numFmtId="0" fontId="4" fillId="4" borderId="41" xfId="11" applyFont="1" applyFill="1" applyBorder="1" applyAlignment="1">
      <alignment horizontal="center" vertical="top" wrapText="1"/>
    </xf>
    <xf numFmtId="0" fontId="4" fillId="4" borderId="20" xfId="11" applyFont="1" applyFill="1" applyBorder="1" applyAlignment="1">
      <alignment horizontal="center" vertical="top" wrapText="1"/>
    </xf>
    <xf numFmtId="0" fontId="10" fillId="4" borderId="13" xfId="11" applyFont="1" applyFill="1" applyBorder="1" applyAlignment="1">
      <alignment horizontal="center" vertical="top"/>
    </xf>
    <xf numFmtId="0" fontId="10" fillId="4" borderId="14" xfId="11" applyFont="1" applyFill="1" applyBorder="1" applyAlignment="1">
      <alignment horizontal="center" vertical="top"/>
    </xf>
    <xf numFmtId="0" fontId="10" fillId="4" borderId="15" xfId="11" applyFont="1" applyFill="1" applyBorder="1" applyAlignment="1">
      <alignment horizontal="center" vertical="top"/>
    </xf>
    <xf numFmtId="0" fontId="11" fillId="4" borderId="22" xfId="11" applyFont="1" applyFill="1" applyBorder="1" applyAlignment="1">
      <alignment horizontal="center" vertical="top"/>
    </xf>
    <xf numFmtId="0" fontId="11" fillId="4" borderId="23" xfId="11" applyFont="1" applyFill="1" applyBorder="1" applyAlignment="1">
      <alignment horizontal="center" vertical="top"/>
    </xf>
    <xf numFmtId="0" fontId="11" fillId="4" borderId="24" xfId="11" applyFont="1" applyFill="1" applyBorder="1" applyAlignment="1">
      <alignment horizontal="center" vertical="top"/>
    </xf>
    <xf numFmtId="0" fontId="2" fillId="4" borderId="2" xfId="11" applyFont="1" applyFill="1" applyBorder="1" applyAlignment="1">
      <alignment horizontal="center" vertical="justify"/>
    </xf>
    <xf numFmtId="0" fontId="5" fillId="4" borderId="1" xfId="11" applyFont="1" applyFill="1" applyBorder="1" applyAlignment="1">
      <alignment horizontal="center" vertical="center" wrapText="1"/>
    </xf>
    <xf numFmtId="0" fontId="5" fillId="4" borderId="2" xfId="11" applyFont="1" applyFill="1" applyBorder="1" applyAlignment="1">
      <alignment horizontal="center" vertical="center" wrapText="1"/>
    </xf>
    <xf numFmtId="0" fontId="5" fillId="4" borderId="21" xfId="1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0" fontId="13" fillId="0" borderId="14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left" vertical="top" wrapText="1"/>
    </xf>
    <xf numFmtId="0" fontId="31" fillId="0" borderId="0" xfId="0" applyFont="1" applyFill="1" applyAlignment="1">
      <alignment horizontal="left" vertical="top" wrapText="1"/>
    </xf>
    <xf numFmtId="0" fontId="31" fillId="0" borderId="17" xfId="0" applyFont="1" applyFill="1" applyBorder="1" applyAlignment="1">
      <alignment horizontal="left" vertical="top" wrapText="1"/>
    </xf>
    <xf numFmtId="0" fontId="20" fillId="4" borderId="14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vertical="top" wrapText="1"/>
    </xf>
  </cellXfs>
  <cellStyles count="14">
    <cellStyle name="Komma 2" xfId="13"/>
    <cellStyle name="Normal" xfId="0" builtinId="0"/>
    <cellStyle name="Normal 2" xfId="12"/>
    <cellStyle name="S0" xfId="1"/>
    <cellStyle name="S1" xfId="2"/>
    <cellStyle name="S2" xfId="3"/>
    <cellStyle name="S3" xfId="4"/>
    <cellStyle name="S4" xfId="5"/>
    <cellStyle name="S5" xfId="6"/>
    <cellStyle name="S5 2" xfId="7"/>
    <cellStyle name="S6" xfId="8"/>
    <cellStyle name="Обычный 2" xfId="9"/>
    <cellStyle name="Обычный 3" xfId="10"/>
    <cellStyle name="Обычный_Таблицы отчетность 2006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13" zoomScale="70" zoomScaleNormal="70" workbookViewId="0">
      <selection activeCell="N7" sqref="N7"/>
    </sheetView>
  </sheetViews>
  <sheetFormatPr baseColWidth="10" defaultColWidth="9.1796875" defaultRowHeight="12.5"/>
  <cols>
    <col min="1" max="1" width="20" style="4" customWidth="1"/>
    <col min="2" max="3" width="11.54296875" style="4" customWidth="1"/>
    <col min="4" max="4" width="11.81640625" style="4" customWidth="1"/>
    <col min="5" max="5" width="12.453125" style="4" customWidth="1"/>
    <col min="6" max="6" width="13" style="4" customWidth="1"/>
    <col min="7" max="7" width="11.453125" style="4" customWidth="1"/>
    <col min="8" max="8" width="15.1796875" style="4" customWidth="1"/>
    <col min="9" max="9" width="17.1796875" style="4" customWidth="1"/>
    <col min="10" max="16384" width="9.1796875" style="4"/>
  </cols>
  <sheetData>
    <row r="1" spans="1:9" ht="14.5">
      <c r="A1" s="314" t="s">
        <v>41</v>
      </c>
      <c r="B1" s="315"/>
      <c r="C1" s="315"/>
      <c r="D1" s="315"/>
      <c r="E1" s="315"/>
      <c r="F1" s="315"/>
      <c r="G1" s="315"/>
      <c r="H1" s="315"/>
      <c r="I1" s="315"/>
    </row>
    <row r="2" spans="1:9" ht="13">
      <c r="A2" s="31" t="s">
        <v>42</v>
      </c>
      <c r="B2" s="3"/>
      <c r="C2" s="3"/>
      <c r="D2" s="3"/>
      <c r="E2" s="3"/>
      <c r="F2" s="3"/>
      <c r="G2" s="3"/>
      <c r="H2" s="3"/>
      <c r="I2" s="3"/>
    </row>
    <row r="3" spans="1:9" ht="13" thickBot="1"/>
    <row r="4" spans="1:9" ht="13">
      <c r="A4" s="24" t="s">
        <v>132</v>
      </c>
      <c r="B4" s="25"/>
      <c r="C4" s="25"/>
      <c r="D4" s="25"/>
      <c r="E4" s="25"/>
      <c r="F4" s="25"/>
      <c r="G4" s="25"/>
      <c r="H4" s="25"/>
      <c r="I4" s="26"/>
    </row>
    <row r="5" spans="1:9" ht="13">
      <c r="A5" s="27" t="s">
        <v>131</v>
      </c>
      <c r="B5" s="28"/>
      <c r="C5" s="28"/>
      <c r="D5" s="28"/>
      <c r="E5" s="28"/>
      <c r="F5" s="28"/>
      <c r="G5" s="28"/>
      <c r="H5" s="28"/>
      <c r="I5" s="29"/>
    </row>
    <row r="6" spans="1:9" ht="13">
      <c r="A6" s="27" t="s">
        <v>40</v>
      </c>
      <c r="B6" s="28"/>
      <c r="C6" s="28"/>
      <c r="D6" s="28"/>
      <c r="E6" s="28"/>
      <c r="F6" s="28"/>
      <c r="G6" s="28"/>
      <c r="H6" s="28"/>
      <c r="I6" s="29"/>
    </row>
    <row r="7" spans="1:9" ht="13">
      <c r="A7" s="27" t="s">
        <v>133</v>
      </c>
      <c r="B7" s="28"/>
      <c r="C7" s="28"/>
      <c r="D7" s="28"/>
      <c r="E7" s="28"/>
      <c r="F7" s="28"/>
      <c r="G7" s="28"/>
      <c r="H7" s="28"/>
      <c r="I7" s="29"/>
    </row>
    <row r="8" spans="1:9" ht="13">
      <c r="A8" s="212" t="s">
        <v>134</v>
      </c>
      <c r="B8" s="28"/>
      <c r="C8" s="28"/>
      <c r="D8" s="28"/>
      <c r="E8" s="28"/>
      <c r="F8" s="28"/>
      <c r="G8" s="28"/>
      <c r="H8" s="28"/>
      <c r="I8" s="29"/>
    </row>
    <row r="9" spans="1:9" ht="13">
      <c r="A9" s="27"/>
      <c r="B9" s="28"/>
      <c r="C9" s="28"/>
      <c r="D9" s="28"/>
      <c r="E9" s="28"/>
      <c r="F9" s="28"/>
      <c r="G9" s="28"/>
      <c r="H9" s="28"/>
      <c r="I9" s="29"/>
    </row>
    <row r="10" spans="1:9" ht="13">
      <c r="A10" s="41" t="s">
        <v>23</v>
      </c>
      <c r="B10" s="42" t="s">
        <v>22</v>
      </c>
      <c r="C10" s="28"/>
      <c r="D10" s="28"/>
      <c r="E10" s="28"/>
      <c r="F10" s="28"/>
      <c r="G10" s="28"/>
      <c r="H10" s="28"/>
      <c r="I10" s="29"/>
    </row>
    <row r="11" spans="1:9" ht="13">
      <c r="A11" s="41" t="s">
        <v>24</v>
      </c>
      <c r="B11" s="60">
        <v>2020</v>
      </c>
      <c r="C11" s="28"/>
      <c r="D11" s="28"/>
      <c r="E11" s="28"/>
      <c r="F11" s="28"/>
      <c r="G11" s="28"/>
      <c r="H11" s="28"/>
      <c r="I11" s="29"/>
    </row>
    <row r="12" spans="1:9" ht="13">
      <c r="A12" s="27" t="s">
        <v>25</v>
      </c>
      <c r="B12" s="43">
        <v>44466</v>
      </c>
      <c r="C12" s="28"/>
      <c r="D12" s="28"/>
      <c r="E12" s="28"/>
      <c r="F12" s="28"/>
      <c r="G12" s="28"/>
      <c r="H12" s="28"/>
      <c r="I12" s="29"/>
    </row>
    <row r="13" spans="1:9" ht="13.5" thickBot="1">
      <c r="A13" s="27" t="s">
        <v>172</v>
      </c>
      <c r="B13" s="28"/>
      <c r="C13" s="28"/>
      <c r="D13" s="28"/>
      <c r="E13" s="28"/>
      <c r="F13" s="28"/>
      <c r="G13" s="28"/>
      <c r="H13" s="28"/>
      <c r="I13" s="29"/>
    </row>
    <row r="14" spans="1:9" ht="13.5" customHeight="1" thickBot="1">
      <c r="A14" s="309" t="s">
        <v>26</v>
      </c>
      <c r="B14" s="323" t="s">
        <v>27</v>
      </c>
      <c r="C14" s="316"/>
      <c r="D14" s="316"/>
      <c r="E14" s="317"/>
      <c r="F14" s="316" t="s">
        <v>28</v>
      </c>
      <c r="G14" s="317"/>
      <c r="H14" s="316" t="s">
        <v>29</v>
      </c>
      <c r="I14" s="317"/>
    </row>
    <row r="15" spans="1:9">
      <c r="A15" s="322"/>
      <c r="B15" s="324" t="s">
        <v>30</v>
      </c>
      <c r="C15" s="326" t="s">
        <v>31</v>
      </c>
      <c r="D15" s="309" t="s">
        <v>32</v>
      </c>
      <c r="E15" s="309" t="s">
        <v>22</v>
      </c>
      <c r="F15" s="318" t="s">
        <v>33</v>
      </c>
      <c r="G15" s="320" t="s">
        <v>34</v>
      </c>
      <c r="H15" s="309" t="s">
        <v>32</v>
      </c>
      <c r="I15" s="312" t="s">
        <v>22</v>
      </c>
    </row>
    <row r="16" spans="1:9" ht="25.5" customHeight="1" thickBot="1">
      <c r="A16" s="310"/>
      <c r="B16" s="325"/>
      <c r="C16" s="327"/>
      <c r="D16" s="310"/>
      <c r="E16" s="310"/>
      <c r="F16" s="319"/>
      <c r="G16" s="321"/>
      <c r="H16" s="311"/>
      <c r="I16" s="313"/>
    </row>
    <row r="17" spans="1:15" ht="21" customHeight="1" thickBot="1">
      <c r="A17" s="44" t="s">
        <v>35</v>
      </c>
      <c r="B17" s="62">
        <v>745000</v>
      </c>
      <c r="C17" s="63">
        <v>102446</v>
      </c>
      <c r="D17" s="62">
        <v>321277</v>
      </c>
      <c r="E17" s="62">
        <v>321277</v>
      </c>
      <c r="F17" s="62">
        <v>6000</v>
      </c>
      <c r="G17" s="62">
        <f ca="1">-G17</f>
        <v>0</v>
      </c>
      <c r="H17" s="62">
        <v>327277</v>
      </c>
      <c r="I17" s="64">
        <v>315277</v>
      </c>
    </row>
    <row r="18" spans="1:15" ht="21" customHeight="1" thickBot="1">
      <c r="A18" s="44" t="s">
        <v>36</v>
      </c>
      <c r="B18" s="62">
        <v>207000</v>
      </c>
      <c r="C18" s="63">
        <v>13682</v>
      </c>
      <c r="D18" s="62">
        <v>96659</v>
      </c>
      <c r="E18" s="62">
        <v>96659</v>
      </c>
      <c r="F18" s="62">
        <v>4500</v>
      </c>
      <c r="G18" s="62">
        <v>0</v>
      </c>
      <c r="H18" s="62">
        <v>101159</v>
      </c>
      <c r="I18" s="64">
        <v>92159</v>
      </c>
    </row>
    <row r="19" spans="1:15" ht="21" customHeight="1" thickBot="1">
      <c r="A19" s="44" t="s">
        <v>37</v>
      </c>
      <c r="B19" s="62">
        <v>0</v>
      </c>
      <c r="C19" s="63">
        <v>0</v>
      </c>
      <c r="D19" s="62">
        <v>0</v>
      </c>
      <c r="E19" s="62">
        <v>0</v>
      </c>
      <c r="F19" s="62">
        <f ca="1">-F19</f>
        <v>0</v>
      </c>
      <c r="G19" s="62">
        <v>0</v>
      </c>
      <c r="H19" s="62">
        <v>0</v>
      </c>
      <c r="I19" s="65">
        <v>0</v>
      </c>
    </row>
    <row r="20" spans="1:15" ht="21" customHeight="1" thickBot="1">
      <c r="A20" s="44" t="s">
        <v>38</v>
      </c>
      <c r="B20" s="62">
        <v>25500</v>
      </c>
      <c r="C20" s="63">
        <v>1020</v>
      </c>
      <c r="D20" s="62">
        <v>13005</v>
      </c>
      <c r="E20" s="62">
        <v>11475</v>
      </c>
      <c r="F20" s="62">
        <v>0</v>
      </c>
      <c r="G20" s="62">
        <v>0</v>
      </c>
      <c r="H20" s="62">
        <v>13005</v>
      </c>
      <c r="I20" s="65">
        <v>11475</v>
      </c>
      <c r="L20" s="32"/>
      <c r="M20" s="33"/>
      <c r="N20" s="33"/>
    </row>
    <row r="21" spans="1:15" ht="31.5" customHeight="1" thickBot="1">
      <c r="A21" s="45" t="s">
        <v>39</v>
      </c>
      <c r="B21" s="64">
        <v>55860</v>
      </c>
      <c r="C21" s="64">
        <v>5586</v>
      </c>
      <c r="D21" s="64">
        <v>40219</v>
      </c>
      <c r="E21" s="64">
        <v>10055</v>
      </c>
      <c r="F21" s="64">
        <v>0</v>
      </c>
      <c r="G21" s="64">
        <v>2000</v>
      </c>
      <c r="H21" s="64">
        <v>38219</v>
      </c>
      <c r="I21" s="64">
        <v>12055</v>
      </c>
      <c r="N21" s="23"/>
    </row>
    <row r="22" spans="1:15" ht="21.75" customHeight="1">
      <c r="A22" s="46"/>
      <c r="B22" s="34"/>
      <c r="C22" s="34"/>
      <c r="D22" s="34"/>
      <c r="E22" s="34"/>
      <c r="F22" s="34"/>
      <c r="G22" s="34"/>
      <c r="H22" s="34"/>
      <c r="I22" s="34"/>
      <c r="N22" s="23"/>
    </row>
    <row r="23" spans="1:15" ht="15.65" customHeight="1">
      <c r="A23" s="47" t="s">
        <v>154</v>
      </c>
      <c r="B23" s="47"/>
      <c r="C23" s="48"/>
      <c r="D23" s="48"/>
      <c r="E23" s="48"/>
      <c r="F23" s="48"/>
      <c r="G23" s="48"/>
      <c r="H23" s="48"/>
      <c r="I23" s="48"/>
      <c r="J23" s="34"/>
      <c r="O23" s="23"/>
    </row>
    <row r="24" spans="1:15" ht="12.65" customHeight="1">
      <c r="A24" s="35" t="s">
        <v>135</v>
      </c>
      <c r="B24" s="35"/>
      <c r="C24" s="35"/>
      <c r="D24" s="35"/>
      <c r="E24" s="35"/>
      <c r="F24" s="35"/>
      <c r="G24" s="49"/>
      <c r="H24" s="20"/>
      <c r="I24" s="20"/>
    </row>
    <row r="25" spans="1:15">
      <c r="A25" s="35" t="s">
        <v>136</v>
      </c>
      <c r="B25" s="35"/>
      <c r="C25" s="35"/>
      <c r="D25" s="35"/>
      <c r="E25" s="35"/>
      <c r="F25" s="35"/>
      <c r="G25" s="35"/>
      <c r="H25" s="20"/>
      <c r="I25" s="20"/>
    </row>
    <row r="26" spans="1:15">
      <c r="A26" s="35" t="s">
        <v>161</v>
      </c>
      <c r="B26" s="35"/>
      <c r="C26" s="35"/>
      <c r="D26" s="35"/>
      <c r="E26" s="35"/>
      <c r="F26" s="35"/>
      <c r="G26" s="35"/>
    </row>
    <row r="27" spans="1:15">
      <c r="A27" s="35" t="s">
        <v>137</v>
      </c>
      <c r="B27" s="35"/>
      <c r="C27" s="35"/>
      <c r="D27" s="35"/>
      <c r="E27" s="35"/>
      <c r="F27" s="35"/>
      <c r="G27" s="35"/>
    </row>
    <row r="28" spans="1:15">
      <c r="A28" s="35"/>
      <c r="B28" s="35"/>
      <c r="C28" s="35"/>
      <c r="D28" s="35"/>
      <c r="E28" s="35"/>
      <c r="F28" s="35"/>
      <c r="G28" s="35"/>
    </row>
    <row r="29" spans="1:15">
      <c r="A29" s="35"/>
      <c r="B29" s="21"/>
      <c r="C29" s="21"/>
      <c r="D29" s="21"/>
      <c r="E29" s="21"/>
      <c r="F29" s="21"/>
      <c r="G29" s="21"/>
    </row>
    <row r="30" spans="1:15">
      <c r="A30" s="21"/>
    </row>
    <row r="31" spans="1:15">
      <c r="A31" s="21"/>
    </row>
    <row r="32" spans="1:15">
      <c r="A32" s="21"/>
    </row>
    <row r="33" spans="1:1">
      <c r="A33" s="21"/>
    </row>
    <row r="34" spans="1:1">
      <c r="A34" s="21"/>
    </row>
    <row r="35" spans="1:1">
      <c r="A35" s="22"/>
    </row>
  </sheetData>
  <mergeCells count="13">
    <mergeCell ref="E15:E16"/>
    <mergeCell ref="H15:H16"/>
    <mergeCell ref="I15:I16"/>
    <mergeCell ref="A1:I1"/>
    <mergeCell ref="F14:G14"/>
    <mergeCell ref="F15:F16"/>
    <mergeCell ref="G15:G16"/>
    <mergeCell ref="A14:A16"/>
    <mergeCell ref="B14:E14"/>
    <mergeCell ref="H14:I14"/>
    <mergeCell ref="B15:B16"/>
    <mergeCell ref="C15:C16"/>
    <mergeCell ref="D15:D1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I19" sqref="I19"/>
    </sheetView>
  </sheetViews>
  <sheetFormatPr baseColWidth="10" defaultColWidth="9.1796875" defaultRowHeight="12.5"/>
  <cols>
    <col min="1" max="1" width="19.453125" style="4" customWidth="1"/>
    <col min="2" max="2" width="14.453125" style="4" customWidth="1"/>
    <col min="3" max="3" width="5.453125" style="4" customWidth="1"/>
    <col min="4" max="4" width="17" style="4" customWidth="1"/>
    <col min="5" max="5" width="8.81640625" style="4" customWidth="1"/>
    <col min="6" max="6" width="59.453125" style="4" customWidth="1"/>
    <col min="7" max="16384" width="9.1796875" style="4"/>
  </cols>
  <sheetData>
    <row r="1" spans="1:6" ht="13">
      <c r="A1" s="24" t="s">
        <v>43</v>
      </c>
      <c r="B1" s="25"/>
      <c r="C1" s="25"/>
      <c r="D1" s="25"/>
      <c r="E1" s="25"/>
      <c r="F1" s="26"/>
    </row>
    <row r="2" spans="1:6" ht="13">
      <c r="A2" s="27" t="s">
        <v>160</v>
      </c>
      <c r="B2" s="28"/>
      <c r="C2" s="28"/>
      <c r="D2" s="28"/>
      <c r="E2" s="28"/>
      <c r="F2" s="29"/>
    </row>
    <row r="3" spans="1:6" ht="13">
      <c r="A3" s="27" t="s">
        <v>129</v>
      </c>
      <c r="B3" s="28"/>
      <c r="C3" s="28"/>
      <c r="D3" s="28"/>
      <c r="E3" s="28"/>
      <c r="F3" s="29"/>
    </row>
    <row r="4" spans="1:6" ht="13">
      <c r="A4" s="27" t="s">
        <v>138</v>
      </c>
      <c r="B4" s="28"/>
      <c r="C4" s="28"/>
      <c r="D4" s="28"/>
      <c r="E4" s="28"/>
      <c r="F4" s="29"/>
    </row>
    <row r="5" spans="1:6" ht="13">
      <c r="A5" s="27"/>
      <c r="B5" s="28"/>
      <c r="C5" s="28"/>
      <c r="D5" s="28"/>
      <c r="E5" s="28"/>
      <c r="F5" s="29"/>
    </row>
    <row r="6" spans="1:6" ht="13">
      <c r="A6" s="27" t="s">
        <v>44</v>
      </c>
      <c r="B6" s="28"/>
      <c r="C6" s="28"/>
      <c r="D6" s="28"/>
      <c r="E6" s="28"/>
      <c r="F6" s="29"/>
    </row>
    <row r="7" spans="1:6" ht="13">
      <c r="A7" s="27" t="s">
        <v>173</v>
      </c>
      <c r="B7" s="28"/>
      <c r="C7" s="28"/>
      <c r="D7" s="28"/>
      <c r="E7" s="28"/>
      <c r="F7" s="29"/>
    </row>
    <row r="8" spans="1:6" ht="13">
      <c r="A8" s="329" t="s">
        <v>175</v>
      </c>
      <c r="B8" s="330"/>
      <c r="C8" s="28"/>
      <c r="D8" s="28"/>
      <c r="E8" s="28"/>
      <c r="F8" s="29"/>
    </row>
    <row r="9" spans="1:6" ht="13.5" thickBot="1">
      <c r="A9" s="66" t="s">
        <v>174</v>
      </c>
      <c r="B9" s="67"/>
      <c r="C9" s="68"/>
      <c r="D9" s="68"/>
      <c r="E9" s="68"/>
      <c r="F9" s="69"/>
    </row>
    <row r="10" spans="1:6" ht="12.75" customHeight="1">
      <c r="A10" s="309" t="s">
        <v>26</v>
      </c>
      <c r="B10" s="331" t="s">
        <v>170</v>
      </c>
      <c r="C10" s="332"/>
      <c r="D10" s="337" t="s">
        <v>139</v>
      </c>
      <c r="E10" s="338"/>
      <c r="F10" s="309" t="s">
        <v>45</v>
      </c>
    </row>
    <row r="11" spans="1:6">
      <c r="A11" s="322"/>
      <c r="B11" s="333"/>
      <c r="C11" s="334"/>
      <c r="D11" s="339"/>
      <c r="E11" s="340"/>
      <c r="F11" s="328"/>
    </row>
    <row r="12" spans="1:6" ht="13" thickBot="1">
      <c r="A12" s="322"/>
      <c r="B12" s="335"/>
      <c r="C12" s="336"/>
      <c r="D12" s="70"/>
      <c r="E12" s="71"/>
      <c r="F12" s="328"/>
    </row>
    <row r="13" spans="1:6" ht="13.5" thickBot="1">
      <c r="A13" s="72"/>
      <c r="B13" s="13" t="s">
        <v>46</v>
      </c>
      <c r="C13" s="73" t="s">
        <v>51</v>
      </c>
      <c r="D13" s="13" t="s">
        <v>46</v>
      </c>
      <c r="E13" s="13" t="s">
        <v>51</v>
      </c>
      <c r="F13" s="72"/>
    </row>
    <row r="14" spans="1:6" ht="13">
      <c r="A14" s="15" t="s">
        <v>47</v>
      </c>
      <c r="B14" s="16">
        <v>200000</v>
      </c>
      <c r="C14" s="74"/>
      <c r="D14" s="16">
        <v>200000</v>
      </c>
      <c r="E14" s="74"/>
      <c r="F14" s="75"/>
    </row>
    <row r="15" spans="1:6" ht="13">
      <c r="A15" s="76" t="s">
        <v>48</v>
      </c>
      <c r="B15" s="77">
        <v>47000</v>
      </c>
      <c r="C15" s="78"/>
      <c r="D15" s="77">
        <v>47000</v>
      </c>
      <c r="E15" s="78"/>
      <c r="F15" s="79"/>
    </row>
    <row r="16" spans="1:6" ht="13">
      <c r="A16" s="76" t="s">
        <v>49</v>
      </c>
      <c r="B16" s="77">
        <v>0</v>
      </c>
      <c r="C16" s="78"/>
      <c r="D16" s="77"/>
      <c r="E16" s="80"/>
      <c r="F16" s="81"/>
    </row>
    <row r="17" spans="1:10" ht="13">
      <c r="A17" s="76" t="s">
        <v>50</v>
      </c>
      <c r="B17" s="77">
        <v>11475</v>
      </c>
      <c r="C17" s="78"/>
      <c r="D17" s="77">
        <v>13005</v>
      </c>
      <c r="E17" s="80"/>
      <c r="F17" s="81"/>
    </row>
    <row r="18" spans="1:10" ht="13">
      <c r="A18" s="82" t="s">
        <v>52</v>
      </c>
      <c r="B18" s="83">
        <v>12055</v>
      </c>
      <c r="C18" s="84"/>
      <c r="D18" s="83">
        <v>38219</v>
      </c>
      <c r="E18" s="85"/>
      <c r="F18" s="86"/>
    </row>
    <row r="19" spans="1:10" ht="39">
      <c r="A19" s="87" t="s">
        <v>53</v>
      </c>
      <c r="B19" s="88">
        <v>2000</v>
      </c>
      <c r="C19" s="89" t="s">
        <v>11</v>
      </c>
      <c r="D19" s="88"/>
      <c r="E19" s="90"/>
      <c r="F19" s="91" t="s">
        <v>130</v>
      </c>
    </row>
    <row r="20" spans="1:10" ht="36.75" customHeight="1">
      <c r="A20" s="92" t="s">
        <v>54</v>
      </c>
      <c r="B20" s="88">
        <v>12000</v>
      </c>
      <c r="C20" s="89" t="s">
        <v>12</v>
      </c>
      <c r="D20" s="88"/>
      <c r="E20" s="93"/>
      <c r="F20" s="91" t="s">
        <v>176</v>
      </c>
    </row>
    <row r="21" spans="1:10" ht="30">
      <c r="A21" s="94" t="s">
        <v>55</v>
      </c>
      <c r="B21" s="83">
        <v>5000</v>
      </c>
      <c r="C21" s="84" t="s">
        <v>13</v>
      </c>
      <c r="D21" s="83">
        <v>2500</v>
      </c>
      <c r="E21" s="84" t="s">
        <v>184</v>
      </c>
      <c r="F21" s="95" t="s">
        <v>189</v>
      </c>
    </row>
    <row r="22" spans="1:10" ht="13">
      <c r="A22" s="94" t="s">
        <v>56</v>
      </c>
      <c r="B22" s="83"/>
      <c r="C22" s="84"/>
      <c r="D22" s="83">
        <v>200</v>
      </c>
      <c r="E22" s="84" t="s">
        <v>14</v>
      </c>
      <c r="F22" s="95" t="s">
        <v>162</v>
      </c>
      <c r="J22" s="30"/>
    </row>
    <row r="23" spans="1:10" ht="20.149999999999999" customHeight="1">
      <c r="A23" s="213" t="s">
        <v>159</v>
      </c>
      <c r="B23" s="83">
        <v>67381</v>
      </c>
      <c r="C23" s="84" t="s">
        <v>15</v>
      </c>
      <c r="D23" s="83"/>
      <c r="E23" s="96"/>
      <c r="F23" s="244" t="s">
        <v>171</v>
      </c>
    </row>
    <row r="24" spans="1:10" ht="40.5" customHeight="1">
      <c r="A24" s="94" t="s">
        <v>155</v>
      </c>
      <c r="B24" s="83">
        <v>20219</v>
      </c>
      <c r="C24" s="84" t="s">
        <v>16</v>
      </c>
      <c r="D24" s="83"/>
      <c r="E24" s="96"/>
      <c r="F24" s="95" t="s">
        <v>163</v>
      </c>
    </row>
    <row r="25" spans="1:10" ht="21.75" customHeight="1">
      <c r="A25" s="97" t="s">
        <v>193</v>
      </c>
      <c r="B25" s="83"/>
      <c r="C25" s="84"/>
      <c r="D25" s="83">
        <v>4500</v>
      </c>
      <c r="E25" s="96"/>
      <c r="F25" s="95"/>
    </row>
    <row r="26" spans="1:10" ht="13">
      <c r="A26" s="76" t="s">
        <v>57</v>
      </c>
      <c r="B26" s="98">
        <v>2500</v>
      </c>
      <c r="C26" s="99" t="s">
        <v>17</v>
      </c>
      <c r="D26" s="100">
        <v>500</v>
      </c>
      <c r="E26" s="99" t="s">
        <v>17</v>
      </c>
      <c r="F26" s="101" t="s">
        <v>164</v>
      </c>
    </row>
    <row r="27" spans="1:10" ht="13.5" thickBot="1">
      <c r="A27" s="102"/>
      <c r="B27" s="103"/>
      <c r="C27" s="104"/>
      <c r="D27" s="105"/>
      <c r="E27" s="106"/>
      <c r="F27" s="107"/>
    </row>
    <row r="28" spans="1:10" ht="14.25" customHeight="1" thickBot="1">
      <c r="A28" s="73" t="s">
        <v>58</v>
      </c>
      <c r="B28" s="19"/>
      <c r="C28" s="73"/>
      <c r="D28" s="108" t="s">
        <v>59</v>
      </c>
      <c r="E28" s="109" t="s">
        <v>18</v>
      </c>
      <c r="F28" s="110" t="s">
        <v>165</v>
      </c>
    </row>
  </sheetData>
  <mergeCells count="5">
    <mergeCell ref="F10:F12"/>
    <mergeCell ref="A8:B8"/>
    <mergeCell ref="A10:A12"/>
    <mergeCell ref="B10:C12"/>
    <mergeCell ref="D10:E11"/>
  </mergeCells>
  <phoneticPr fontId="0" type="noConversion"/>
  <pageMargins left="0.74803149606299213" right="0.15748031496062992" top="0.59055118110236227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70" zoomScaleNormal="70" workbookViewId="0">
      <selection activeCell="O18" sqref="O18"/>
    </sheetView>
  </sheetViews>
  <sheetFormatPr baseColWidth="10" defaultColWidth="9.1796875" defaultRowHeight="12.5"/>
  <cols>
    <col min="1" max="1" width="19.1796875" style="4" customWidth="1"/>
    <col min="2" max="2" width="13.81640625" style="4" customWidth="1"/>
    <col min="3" max="3" width="16" style="4" customWidth="1"/>
    <col min="4" max="4" width="15.1796875" style="4" customWidth="1"/>
    <col min="5" max="5" width="16.453125" style="4" customWidth="1"/>
    <col min="6" max="6" width="20.1796875" style="4" customWidth="1"/>
    <col min="7" max="7" width="24.54296875" style="4" customWidth="1"/>
    <col min="8" max="16384" width="9.1796875" style="4"/>
  </cols>
  <sheetData>
    <row r="1" spans="1:8" ht="13" thickBot="1">
      <c r="F1" s="343"/>
      <c r="G1" s="343"/>
    </row>
    <row r="2" spans="1:8" ht="13">
      <c r="A2" s="111" t="s">
        <v>60</v>
      </c>
      <c r="B2" s="112"/>
      <c r="C2" s="112"/>
      <c r="D2" s="112"/>
      <c r="E2" s="112"/>
      <c r="F2" s="112"/>
      <c r="G2" s="113"/>
      <c r="H2" s="114"/>
    </row>
    <row r="3" spans="1:8" ht="13">
      <c r="A3" s="115" t="s">
        <v>140</v>
      </c>
      <c r="B3" s="116"/>
      <c r="C3" s="116"/>
      <c r="D3" s="116"/>
      <c r="E3" s="116"/>
      <c r="F3" s="116"/>
      <c r="G3" s="117"/>
      <c r="H3" s="114"/>
    </row>
    <row r="4" spans="1:8" ht="13">
      <c r="A4" s="115" t="s">
        <v>141</v>
      </c>
      <c r="B4" s="116"/>
      <c r="C4" s="116"/>
      <c r="D4" s="116"/>
      <c r="E4" s="116"/>
      <c r="F4" s="116"/>
      <c r="G4" s="117"/>
      <c r="H4" s="114"/>
    </row>
    <row r="5" spans="1:8" ht="13">
      <c r="A5" s="115"/>
      <c r="B5" s="116"/>
      <c r="C5" s="116"/>
      <c r="D5" s="116"/>
      <c r="E5" s="116"/>
      <c r="F5" s="116"/>
      <c r="G5" s="117"/>
      <c r="H5" s="114"/>
    </row>
    <row r="6" spans="1:8" ht="13">
      <c r="A6" s="115" t="s">
        <v>61</v>
      </c>
      <c r="B6" s="116"/>
      <c r="C6" s="116"/>
      <c r="D6" s="116"/>
      <c r="E6" s="116"/>
      <c r="F6" s="116"/>
      <c r="G6" s="117"/>
      <c r="H6" s="114"/>
    </row>
    <row r="7" spans="1:8" ht="13">
      <c r="A7" s="115" t="s">
        <v>177</v>
      </c>
      <c r="B7" s="116"/>
      <c r="C7" s="116"/>
      <c r="D7" s="116"/>
      <c r="E7" s="116"/>
      <c r="F7" s="116"/>
      <c r="G7" s="117"/>
      <c r="H7" s="114"/>
    </row>
    <row r="8" spans="1:8" ht="13">
      <c r="A8" s="115" t="s">
        <v>178</v>
      </c>
      <c r="B8" s="118"/>
      <c r="C8" s="116"/>
      <c r="D8" s="116"/>
      <c r="E8" s="116"/>
      <c r="F8" s="116"/>
      <c r="G8" s="117"/>
      <c r="H8" s="114"/>
    </row>
    <row r="9" spans="1:8" ht="13.5" thickBot="1">
      <c r="A9" s="119" t="s">
        <v>179</v>
      </c>
      <c r="B9" s="120"/>
      <c r="C9" s="121"/>
      <c r="D9" s="121"/>
      <c r="E9" s="121"/>
      <c r="F9" s="121"/>
      <c r="G9" s="122"/>
      <c r="H9" s="114"/>
    </row>
    <row r="10" spans="1:8" ht="13.5" customHeight="1" thickBot="1">
      <c r="A10" s="123"/>
      <c r="B10" s="124" t="s">
        <v>62</v>
      </c>
      <c r="C10" s="320" t="s">
        <v>63</v>
      </c>
      <c r="D10" s="352" t="s">
        <v>28</v>
      </c>
      <c r="E10" s="353"/>
      <c r="F10" s="344" t="s">
        <v>143</v>
      </c>
      <c r="G10" s="344" t="s">
        <v>65</v>
      </c>
      <c r="H10" s="114"/>
    </row>
    <row r="11" spans="1:8" ht="14.25" customHeight="1">
      <c r="A11" s="125" t="s">
        <v>26</v>
      </c>
      <c r="B11" s="125"/>
      <c r="C11" s="341"/>
      <c r="D11" s="347" t="s">
        <v>64</v>
      </c>
      <c r="E11" s="320" t="s">
        <v>142</v>
      </c>
      <c r="F11" s="345"/>
      <c r="G11" s="345"/>
      <c r="H11" s="114"/>
    </row>
    <row r="12" spans="1:8" ht="13">
      <c r="A12" s="126"/>
      <c r="B12" s="125"/>
      <c r="C12" s="341"/>
      <c r="D12" s="348"/>
      <c r="E12" s="350"/>
      <c r="F12" s="345"/>
      <c r="G12" s="345"/>
      <c r="H12" s="114"/>
    </row>
    <row r="13" spans="1:8" ht="28.5" customHeight="1" thickBot="1">
      <c r="A13" s="127"/>
      <c r="B13" s="128"/>
      <c r="C13" s="342"/>
      <c r="D13" s="349"/>
      <c r="E13" s="351"/>
      <c r="F13" s="346"/>
      <c r="G13" s="346"/>
      <c r="H13" s="114"/>
    </row>
    <row r="14" spans="1:8" ht="13.5" thickBot="1">
      <c r="A14" s="55"/>
      <c r="B14" s="129" t="s">
        <v>0</v>
      </c>
      <c r="C14" s="129" t="s">
        <v>1</v>
      </c>
      <c r="D14" s="129" t="s">
        <v>3</v>
      </c>
      <c r="E14" s="129" t="s">
        <v>4</v>
      </c>
      <c r="F14" s="130" t="s">
        <v>10</v>
      </c>
      <c r="G14" s="129" t="s">
        <v>9</v>
      </c>
      <c r="H14" s="114"/>
    </row>
    <row r="15" spans="1:8" ht="21.75" customHeight="1" thickBot="1">
      <c r="A15" s="55" t="s">
        <v>47</v>
      </c>
      <c r="B15" s="64">
        <v>315277</v>
      </c>
      <c r="C15" s="65">
        <v>7000</v>
      </c>
      <c r="D15" s="65">
        <v>0</v>
      </c>
      <c r="E15" s="217">
        <v>-10192</v>
      </c>
      <c r="F15" s="131">
        <f>B15+C15+D15+E15</f>
        <v>312085</v>
      </c>
      <c r="G15" s="219">
        <v>312682</v>
      </c>
      <c r="H15" s="114"/>
    </row>
    <row r="16" spans="1:8" ht="19.5" customHeight="1" thickBot="1">
      <c r="A16" s="55" t="s">
        <v>48</v>
      </c>
      <c r="B16" s="64">
        <v>92159</v>
      </c>
      <c r="C16" s="65">
        <v>4000</v>
      </c>
      <c r="D16" s="65">
        <v>0</v>
      </c>
      <c r="E16" s="217">
        <v>-7305</v>
      </c>
      <c r="F16" s="131">
        <f>B16+C16+D16+E16</f>
        <v>88854</v>
      </c>
      <c r="G16" s="219">
        <v>89030</v>
      </c>
      <c r="H16" s="114"/>
    </row>
    <row r="17" spans="1:8" ht="19.5" customHeight="1" thickBot="1">
      <c r="A17" s="55" t="s">
        <v>49</v>
      </c>
      <c r="B17" s="65">
        <v>0</v>
      </c>
      <c r="C17" s="65">
        <v>250</v>
      </c>
      <c r="D17" s="65">
        <v>0</v>
      </c>
      <c r="E17" s="218">
        <v>0</v>
      </c>
      <c r="F17" s="64">
        <f>B17+C17+D17+E17</f>
        <v>250</v>
      </c>
      <c r="G17" s="219">
        <v>19</v>
      </c>
      <c r="H17" s="114"/>
    </row>
    <row r="18" spans="1:8" ht="19.5" customHeight="1" thickBot="1">
      <c r="A18" s="55" t="s">
        <v>50</v>
      </c>
      <c r="B18" s="65">
        <v>11475</v>
      </c>
      <c r="C18" s="65">
        <v>750</v>
      </c>
      <c r="D18" s="65">
        <v>0</v>
      </c>
      <c r="E18" s="218">
        <v>0</v>
      </c>
      <c r="F18" s="64">
        <f>B18+C18+D18+E18</f>
        <v>12225</v>
      </c>
      <c r="G18" s="219">
        <v>12141</v>
      </c>
      <c r="H18" s="114"/>
    </row>
    <row r="19" spans="1:8" ht="41.25" customHeight="1" thickBot="1">
      <c r="A19" s="56" t="s">
        <v>66</v>
      </c>
      <c r="B19" s="64">
        <v>12055</v>
      </c>
      <c r="C19" s="65">
        <v>0</v>
      </c>
      <c r="D19" s="65">
        <v>0</v>
      </c>
      <c r="E19" s="218">
        <v>0</v>
      </c>
      <c r="F19" s="64">
        <f>B19+C19+D19+E19</f>
        <v>12055</v>
      </c>
      <c r="G19" s="219">
        <v>11765</v>
      </c>
      <c r="H19" s="114"/>
    </row>
    <row r="20" spans="1:8" ht="18.75" customHeight="1">
      <c r="A20" s="132"/>
      <c r="B20" s="133"/>
      <c r="C20" s="133"/>
      <c r="D20" s="133"/>
      <c r="E20" s="133"/>
      <c r="F20" s="134"/>
      <c r="G20" s="134"/>
      <c r="H20" s="114"/>
    </row>
    <row r="21" spans="1:8" ht="16.25" customHeight="1">
      <c r="A21" s="21" t="s">
        <v>144</v>
      </c>
      <c r="B21" s="21"/>
      <c r="C21" s="21"/>
      <c r="D21" s="21"/>
      <c r="E21" s="21"/>
      <c r="F21" s="21"/>
      <c r="G21" s="21"/>
      <c r="H21" s="114"/>
    </row>
    <row r="22" spans="1:8">
      <c r="A22" s="135" t="s">
        <v>67</v>
      </c>
      <c r="B22" s="135"/>
      <c r="C22" s="135"/>
      <c r="D22" s="135"/>
      <c r="E22" s="21"/>
      <c r="F22" s="21"/>
      <c r="G22" s="21"/>
      <c r="H22" s="114"/>
    </row>
    <row r="23" spans="1:8">
      <c r="A23" s="136" t="s">
        <v>68</v>
      </c>
      <c r="B23" s="136"/>
      <c r="C23" s="137"/>
      <c r="D23" s="138"/>
      <c r="E23" s="21"/>
      <c r="F23" s="21"/>
      <c r="G23" s="21"/>
      <c r="H23" s="114"/>
    </row>
    <row r="24" spans="1:8">
      <c r="A24" s="21"/>
      <c r="B24" s="21"/>
      <c r="C24" s="139"/>
      <c r="D24" s="140"/>
      <c r="E24" s="140"/>
      <c r="F24" s="140"/>
      <c r="G24" s="140"/>
      <c r="H24" s="114"/>
    </row>
    <row r="25" spans="1:8">
      <c r="A25" s="21"/>
      <c r="B25" s="21"/>
      <c r="C25" s="139"/>
      <c r="D25" s="21"/>
      <c r="E25" s="140"/>
      <c r="F25" s="140"/>
      <c r="G25" s="140"/>
      <c r="H25" s="114"/>
    </row>
    <row r="26" spans="1:8">
      <c r="A26" s="21"/>
      <c r="B26" s="21"/>
      <c r="C26" s="21"/>
      <c r="D26" s="21"/>
      <c r="E26" s="140"/>
      <c r="F26" s="140"/>
      <c r="G26" s="140"/>
      <c r="H26" s="114"/>
    </row>
    <row r="27" spans="1:8">
      <c r="A27" s="22"/>
      <c r="B27" s="22"/>
      <c r="C27" s="22"/>
      <c r="D27" s="22"/>
      <c r="E27" s="22"/>
      <c r="F27" s="22"/>
      <c r="G27" s="22"/>
      <c r="H27" s="114"/>
    </row>
    <row r="28" spans="1:8">
      <c r="A28" s="22"/>
    </row>
    <row r="35" spans="7:7">
      <c r="G35" s="23"/>
    </row>
  </sheetData>
  <mergeCells count="7">
    <mergeCell ref="C10:C13"/>
    <mergeCell ref="F1:G1"/>
    <mergeCell ref="F10:F13"/>
    <mergeCell ref="G10:G13"/>
    <mergeCell ref="D11:D13"/>
    <mergeCell ref="E11:E13"/>
    <mergeCell ref="D10:E10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A7" zoomScale="85" zoomScaleNormal="85" workbookViewId="0">
      <selection activeCell="F17" sqref="F17"/>
    </sheetView>
  </sheetViews>
  <sheetFormatPr baseColWidth="10" defaultColWidth="9.1796875" defaultRowHeight="12.5"/>
  <cols>
    <col min="1" max="1" width="24.1796875" style="50" customWidth="1"/>
    <col min="2" max="2" width="7.54296875" style="50" customWidth="1"/>
    <col min="3" max="3" width="8.81640625" style="50" customWidth="1"/>
    <col min="4" max="4" width="7.54296875" style="50" customWidth="1"/>
    <col min="5" max="5" width="10.54296875" style="50" customWidth="1"/>
    <col min="6" max="7" width="7.453125" style="50" customWidth="1"/>
    <col min="8" max="8" width="8.1796875" style="50" customWidth="1"/>
    <col min="9" max="16384" width="9.1796875" style="50"/>
  </cols>
  <sheetData>
    <row r="1" spans="1:9" ht="37.5" customHeight="1">
      <c r="A1" s="141" t="s">
        <v>69</v>
      </c>
      <c r="B1" s="357" t="s">
        <v>145</v>
      </c>
      <c r="C1" s="357"/>
      <c r="D1" s="357"/>
      <c r="E1" s="357"/>
      <c r="F1" s="357"/>
      <c r="G1" s="357"/>
      <c r="H1" s="357"/>
      <c r="I1" s="358"/>
    </row>
    <row r="2" spans="1:9" ht="13.5" customHeight="1">
      <c r="A2" s="359" t="s">
        <v>70</v>
      </c>
      <c r="B2" s="360"/>
      <c r="C2" s="360"/>
      <c r="D2" s="360"/>
      <c r="E2" s="360"/>
      <c r="F2" s="360"/>
      <c r="G2" s="360"/>
      <c r="H2" s="360"/>
      <c r="I2" s="361"/>
    </row>
    <row r="3" spans="1:9" ht="13.5" customHeight="1">
      <c r="A3" s="216" t="s">
        <v>180</v>
      </c>
      <c r="B3" s="143"/>
      <c r="C3" s="143"/>
      <c r="D3" s="143"/>
      <c r="E3" s="143"/>
      <c r="F3" s="143"/>
      <c r="G3" s="143"/>
      <c r="H3" s="143"/>
      <c r="I3" s="144"/>
    </row>
    <row r="4" spans="1:9" ht="12" customHeight="1">
      <c r="A4" s="142" t="s">
        <v>181</v>
      </c>
      <c r="B4" s="362"/>
      <c r="C4" s="362"/>
      <c r="D4" s="362"/>
      <c r="E4" s="362"/>
      <c r="F4" s="362"/>
      <c r="G4" s="362"/>
      <c r="H4" s="362"/>
      <c r="I4" s="363"/>
    </row>
    <row r="5" spans="1:9" ht="14.25" customHeight="1" thickBot="1">
      <c r="A5" s="145" t="s">
        <v>182</v>
      </c>
      <c r="B5" s="364"/>
      <c r="C5" s="364"/>
      <c r="D5" s="364"/>
      <c r="E5" s="364"/>
      <c r="F5" s="364"/>
      <c r="G5" s="364"/>
      <c r="H5" s="364"/>
      <c r="I5" s="365"/>
    </row>
    <row r="6" spans="1:9" ht="55.5" customHeight="1" thickBot="1">
      <c r="A6" s="146"/>
      <c r="B6" s="366" t="s">
        <v>71</v>
      </c>
      <c r="C6" s="367"/>
      <c r="D6" s="368"/>
      <c r="E6" s="147" t="s">
        <v>72</v>
      </c>
      <c r="F6" s="366" t="s">
        <v>147</v>
      </c>
      <c r="G6" s="367"/>
      <c r="H6" s="367"/>
      <c r="I6" s="148" t="s">
        <v>148</v>
      </c>
    </row>
    <row r="7" spans="1:9" ht="18" customHeight="1" thickBot="1">
      <c r="A7" s="149" t="s">
        <v>146</v>
      </c>
      <c r="B7" s="150">
        <v>1</v>
      </c>
      <c r="C7" s="151" t="s">
        <v>20</v>
      </c>
      <c r="D7" s="152" t="s">
        <v>21</v>
      </c>
      <c r="E7" s="153" t="s">
        <v>73</v>
      </c>
      <c r="F7" s="150">
        <v>1</v>
      </c>
      <c r="G7" s="151" t="s">
        <v>20</v>
      </c>
      <c r="H7" s="152" t="s">
        <v>21</v>
      </c>
      <c r="I7" s="154"/>
    </row>
    <row r="8" spans="1:9" ht="12.75" customHeight="1" thickBot="1">
      <c r="A8" s="155"/>
      <c r="B8" s="156"/>
      <c r="C8" s="157"/>
      <c r="D8" s="158"/>
      <c r="E8" s="159"/>
      <c r="F8" s="156"/>
      <c r="G8" s="157"/>
      <c r="H8" s="158"/>
      <c r="I8" s="154"/>
    </row>
    <row r="9" spans="1:9" ht="13">
      <c r="A9" s="160" t="s">
        <v>74</v>
      </c>
      <c r="B9" s="161">
        <v>134690</v>
      </c>
      <c r="C9" s="162">
        <v>77637</v>
      </c>
      <c r="D9" s="163">
        <v>100355</v>
      </c>
      <c r="E9" s="164">
        <f>B9+C9+D9</f>
        <v>312682</v>
      </c>
      <c r="F9" s="165">
        <v>11</v>
      </c>
      <c r="G9" s="162"/>
      <c r="H9" s="166">
        <v>7</v>
      </c>
      <c r="I9" s="167">
        <v>101205</v>
      </c>
    </row>
    <row r="10" spans="1:9" ht="13">
      <c r="A10" s="168" t="s">
        <v>75</v>
      </c>
      <c r="B10" s="169">
        <v>62162</v>
      </c>
      <c r="C10" s="170">
        <v>9903</v>
      </c>
      <c r="D10" s="171">
        <v>16965</v>
      </c>
      <c r="E10" s="172">
        <f t="shared" ref="E10:E21" si="0">B10+C10+D10</f>
        <v>89030</v>
      </c>
      <c r="F10" s="169">
        <v>14</v>
      </c>
      <c r="G10" s="170"/>
      <c r="H10" s="171">
        <v>1</v>
      </c>
      <c r="I10" s="173">
        <v>10432</v>
      </c>
    </row>
    <row r="11" spans="1:9" ht="13">
      <c r="A11" s="168" t="s">
        <v>76</v>
      </c>
      <c r="B11" s="169">
        <v>19</v>
      </c>
      <c r="C11" s="170"/>
      <c r="D11" s="171"/>
      <c r="E11" s="172">
        <f t="shared" si="0"/>
        <v>19</v>
      </c>
      <c r="F11" s="169">
        <v>2</v>
      </c>
      <c r="G11" s="170"/>
      <c r="H11" s="171"/>
      <c r="I11" s="173"/>
    </row>
    <row r="12" spans="1:9" ht="13">
      <c r="A12" s="168" t="s">
        <v>77</v>
      </c>
      <c r="B12" s="169">
        <v>787</v>
      </c>
      <c r="C12" s="170">
        <v>2691</v>
      </c>
      <c r="D12" s="171">
        <v>8788</v>
      </c>
      <c r="E12" s="172">
        <f t="shared" si="0"/>
        <v>12266</v>
      </c>
      <c r="F12" s="169">
        <v>1</v>
      </c>
      <c r="G12" s="170">
        <v>3</v>
      </c>
      <c r="H12" s="171">
        <v>4</v>
      </c>
      <c r="I12" s="173">
        <v>1548</v>
      </c>
    </row>
    <row r="13" spans="1:9" ht="26">
      <c r="A13" s="174" t="s">
        <v>78</v>
      </c>
      <c r="B13" s="169">
        <v>826</v>
      </c>
      <c r="C13" s="170">
        <v>7031</v>
      </c>
      <c r="D13" s="171">
        <v>8632</v>
      </c>
      <c r="E13" s="172">
        <f t="shared" si="0"/>
        <v>16489</v>
      </c>
      <c r="F13" s="169"/>
      <c r="G13" s="170">
        <v>3</v>
      </c>
      <c r="H13" s="171">
        <v>2</v>
      </c>
      <c r="I13" s="173">
        <v>7571</v>
      </c>
    </row>
    <row r="14" spans="1:9" ht="13">
      <c r="A14" s="168" t="s">
        <v>79</v>
      </c>
      <c r="B14" s="169">
        <v>2057</v>
      </c>
      <c r="C14" s="170">
        <v>11985</v>
      </c>
      <c r="D14" s="171">
        <v>40</v>
      </c>
      <c r="E14" s="172">
        <f t="shared" si="0"/>
        <v>14082</v>
      </c>
      <c r="F14" s="169"/>
      <c r="G14" s="170"/>
      <c r="H14" s="171"/>
      <c r="I14" s="173">
        <v>12019</v>
      </c>
    </row>
    <row r="15" spans="1:9" ht="26">
      <c r="A15" s="168" t="s">
        <v>80</v>
      </c>
      <c r="B15" s="169">
        <v>9517</v>
      </c>
      <c r="C15" s="170">
        <v>1850</v>
      </c>
      <c r="D15" s="171">
        <v>8550</v>
      </c>
      <c r="E15" s="172">
        <f t="shared" si="0"/>
        <v>19917</v>
      </c>
      <c r="F15" s="169">
        <v>1</v>
      </c>
      <c r="G15" s="170"/>
      <c r="H15" s="171">
        <v>2</v>
      </c>
      <c r="I15" s="173">
        <v>4956</v>
      </c>
    </row>
    <row r="16" spans="1:9" ht="13">
      <c r="A16" s="168" t="s">
        <v>81</v>
      </c>
      <c r="B16" s="169">
        <v>13007</v>
      </c>
      <c r="C16" s="170">
        <v>44</v>
      </c>
      <c r="D16" s="171">
        <v>1072</v>
      </c>
      <c r="E16" s="172">
        <f t="shared" si="0"/>
        <v>14123</v>
      </c>
      <c r="F16" s="169">
        <v>8</v>
      </c>
      <c r="G16" s="170"/>
      <c r="H16" s="171">
        <v>1</v>
      </c>
      <c r="I16" s="173">
        <v>276</v>
      </c>
    </row>
    <row r="17" spans="1:18" ht="17.25" customHeight="1">
      <c r="A17" s="168" t="s">
        <v>82</v>
      </c>
      <c r="B17" s="169">
        <v>21265</v>
      </c>
      <c r="C17" s="170"/>
      <c r="D17" s="171"/>
      <c r="E17" s="172">
        <f t="shared" si="0"/>
        <v>21265</v>
      </c>
      <c r="F17" s="169">
        <v>1</v>
      </c>
      <c r="G17" s="170"/>
      <c r="H17" s="171"/>
      <c r="I17" s="173"/>
    </row>
    <row r="18" spans="1:18" ht="17.25" customHeight="1">
      <c r="A18" s="168" t="s">
        <v>156</v>
      </c>
      <c r="B18" s="169">
        <v>0</v>
      </c>
      <c r="C18" s="170">
        <v>66736</v>
      </c>
      <c r="D18" s="171"/>
      <c r="E18" s="172">
        <f t="shared" si="0"/>
        <v>66736</v>
      </c>
      <c r="F18" s="169"/>
      <c r="G18" s="170"/>
      <c r="H18" s="171"/>
      <c r="I18" s="173">
        <v>15615</v>
      </c>
    </row>
    <row r="19" spans="1:18" ht="13">
      <c r="A19" s="168" t="s">
        <v>83</v>
      </c>
      <c r="B19" s="169"/>
      <c r="C19" s="170">
        <v>117299</v>
      </c>
      <c r="D19" s="171"/>
      <c r="E19" s="172">
        <f t="shared" si="0"/>
        <v>117299</v>
      </c>
      <c r="F19" s="169"/>
      <c r="G19" s="170"/>
      <c r="H19" s="171"/>
      <c r="I19" s="173"/>
    </row>
    <row r="20" spans="1:18" ht="26">
      <c r="A20" s="168" t="s">
        <v>84</v>
      </c>
      <c r="B20" s="169"/>
      <c r="C20" s="170">
        <v>21201</v>
      </c>
      <c r="D20" s="171"/>
      <c r="E20" s="172">
        <f t="shared" si="0"/>
        <v>21201</v>
      </c>
      <c r="F20" s="169"/>
      <c r="G20" s="170"/>
      <c r="H20" s="171"/>
      <c r="I20" s="173">
        <v>376</v>
      </c>
    </row>
    <row r="21" spans="1:18" ht="13">
      <c r="A21" s="168" t="s">
        <v>149</v>
      </c>
      <c r="B21" s="175">
        <v>19</v>
      </c>
      <c r="C21" s="176">
        <v>8</v>
      </c>
      <c r="D21" s="177"/>
      <c r="E21" s="172">
        <f t="shared" si="0"/>
        <v>27</v>
      </c>
      <c r="F21" s="175">
        <v>3</v>
      </c>
      <c r="G21" s="178"/>
      <c r="H21" s="179"/>
      <c r="I21" s="180">
        <v>8</v>
      </c>
    </row>
    <row r="22" spans="1:18" ht="13">
      <c r="A22" s="168" t="s">
        <v>85</v>
      </c>
      <c r="B22" s="181"/>
      <c r="C22" s="182"/>
      <c r="D22" s="183"/>
      <c r="E22" s="184"/>
      <c r="F22" s="181"/>
      <c r="G22" s="182"/>
      <c r="H22" s="183"/>
      <c r="I22" s="185"/>
    </row>
    <row r="23" spans="1:18" ht="13">
      <c r="A23" s="168" t="s">
        <v>86</v>
      </c>
      <c r="B23" s="186"/>
      <c r="C23" s="182"/>
      <c r="D23" s="183"/>
      <c r="E23" s="187"/>
      <c r="F23" s="186"/>
      <c r="G23" s="182"/>
      <c r="H23" s="183"/>
      <c r="I23" s="185"/>
    </row>
    <row r="24" spans="1:18" ht="13">
      <c r="A24" s="188" t="s">
        <v>87</v>
      </c>
      <c r="B24" s="189"/>
      <c r="C24" s="190"/>
      <c r="D24" s="191"/>
      <c r="E24" s="192"/>
      <c r="F24" s="189"/>
      <c r="G24" s="193"/>
      <c r="H24" s="191"/>
      <c r="I24" s="194"/>
    </row>
    <row r="25" spans="1:18" ht="13">
      <c r="A25" s="142"/>
      <c r="B25" s="195"/>
      <c r="C25" s="196"/>
      <c r="D25" s="197"/>
      <c r="E25" s="198"/>
      <c r="F25" s="195"/>
      <c r="G25" s="196"/>
      <c r="H25" s="197"/>
      <c r="I25" s="199"/>
    </row>
    <row r="26" spans="1:18" ht="13.5" thickBot="1">
      <c r="A26" s="200"/>
      <c r="B26" s="201"/>
      <c r="C26" s="202"/>
      <c r="D26" s="203"/>
      <c r="E26" s="204"/>
      <c r="F26" s="201"/>
      <c r="G26" s="202"/>
      <c r="H26" s="203"/>
      <c r="I26" s="205"/>
    </row>
    <row r="28" spans="1:18" ht="18" customHeight="1">
      <c r="A28" s="354"/>
      <c r="B28" s="354"/>
      <c r="C28" s="354"/>
      <c r="D28" s="354"/>
      <c r="E28" s="354"/>
      <c r="F28" s="354"/>
      <c r="G28" s="354"/>
      <c r="H28" s="354"/>
      <c r="I28" s="354"/>
    </row>
    <row r="29" spans="1:18">
      <c r="A29" s="51"/>
      <c r="E29" s="52"/>
    </row>
    <row r="30" spans="1:18">
      <c r="A30" s="53"/>
    </row>
    <row r="31" spans="1:18" ht="43.5" customHeight="1">
      <c r="A31" s="355"/>
      <c r="B31" s="356"/>
      <c r="C31" s="356"/>
      <c r="D31" s="356"/>
      <c r="E31" s="356"/>
      <c r="F31" s="356"/>
      <c r="G31" s="356"/>
      <c r="H31" s="356"/>
      <c r="I31" s="356"/>
      <c r="J31" s="54"/>
      <c r="K31" s="54"/>
      <c r="L31" s="54"/>
      <c r="M31" s="54"/>
      <c r="N31" s="54"/>
      <c r="O31" s="54"/>
      <c r="P31" s="54"/>
      <c r="Q31" s="54"/>
      <c r="R31" s="54"/>
    </row>
    <row r="32" spans="1:18" ht="35.5" customHeight="1">
      <c r="A32" s="354"/>
      <c r="B32" s="354"/>
      <c r="C32" s="354"/>
      <c r="D32" s="354"/>
      <c r="E32" s="354"/>
      <c r="F32" s="354"/>
      <c r="G32" s="354"/>
      <c r="H32" s="354"/>
      <c r="I32" s="354"/>
    </row>
    <row r="33" spans="1:1">
      <c r="A33" s="51"/>
    </row>
    <row r="34" spans="1:1">
      <c r="A34" s="51"/>
    </row>
  </sheetData>
  <mergeCells count="9">
    <mergeCell ref="A28:I28"/>
    <mergeCell ref="A31:I31"/>
    <mergeCell ref="A32:I32"/>
    <mergeCell ref="B1:I1"/>
    <mergeCell ref="A2:I2"/>
    <mergeCell ref="B4:I4"/>
    <mergeCell ref="B5:I5"/>
    <mergeCell ref="B6:D6"/>
    <mergeCell ref="F6:H6"/>
  </mergeCells>
  <pageMargins left="0.6692913385826772" right="0.43307086614173229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5" workbookViewId="0">
      <selection activeCell="C28" sqref="C28"/>
    </sheetView>
  </sheetViews>
  <sheetFormatPr baseColWidth="10" defaultColWidth="9.1796875" defaultRowHeight="12.5"/>
  <cols>
    <col min="1" max="1" width="11.54296875" style="4" customWidth="1"/>
    <col min="2" max="2" width="12.453125" style="4" customWidth="1"/>
    <col min="3" max="5" width="25.81640625" style="4" customWidth="1"/>
    <col min="6" max="6" width="30" style="4" customWidth="1"/>
    <col min="7" max="16384" width="9.1796875" style="4"/>
  </cols>
  <sheetData>
    <row r="1" spans="1:6" ht="13">
      <c r="A1" s="372" t="s">
        <v>88</v>
      </c>
      <c r="B1" s="373"/>
      <c r="C1" s="373"/>
      <c r="D1" s="373"/>
      <c r="E1" s="373"/>
      <c r="F1" s="374"/>
    </row>
    <row r="2" spans="1:6" ht="13">
      <c r="A2" s="375" t="s">
        <v>151</v>
      </c>
      <c r="B2" s="376"/>
      <c r="C2" s="376"/>
      <c r="D2" s="376"/>
      <c r="E2" s="376"/>
      <c r="F2" s="377"/>
    </row>
    <row r="3" spans="1:6" ht="13">
      <c r="A3" s="329" t="s">
        <v>89</v>
      </c>
      <c r="B3" s="378"/>
      <c r="C3" s="378"/>
      <c r="D3" s="378"/>
      <c r="E3" s="378"/>
      <c r="F3" s="379"/>
    </row>
    <row r="4" spans="1:6" ht="13">
      <c r="A4" s="59"/>
      <c r="B4" s="60" t="s">
        <v>177</v>
      </c>
      <c r="C4" s="60"/>
      <c r="D4" s="60"/>
      <c r="E4" s="60"/>
      <c r="F4" s="61"/>
    </row>
    <row r="5" spans="1:6" ht="13">
      <c r="A5" s="329" t="s">
        <v>183</v>
      </c>
      <c r="B5" s="378"/>
      <c r="C5" s="378"/>
      <c r="D5" s="378"/>
      <c r="E5" s="378"/>
      <c r="F5" s="379"/>
    </row>
    <row r="6" spans="1:6" ht="13">
      <c r="A6" s="329" t="s">
        <v>166</v>
      </c>
      <c r="B6" s="378"/>
      <c r="C6" s="378"/>
      <c r="D6" s="378"/>
      <c r="E6" s="378"/>
      <c r="F6" s="379"/>
    </row>
    <row r="7" spans="1:6" ht="16" thickBot="1">
      <c r="A7" s="369"/>
      <c r="B7" s="370"/>
      <c r="C7" s="370"/>
      <c r="D7" s="370"/>
      <c r="E7" s="370"/>
      <c r="F7" s="371"/>
    </row>
    <row r="8" spans="1:6" ht="12.75" customHeight="1">
      <c r="A8" s="5"/>
      <c r="B8" s="5"/>
      <c r="C8" s="385" t="s">
        <v>90</v>
      </c>
      <c r="D8" s="386"/>
      <c r="E8" s="387"/>
      <c r="F8" s="380" t="s">
        <v>93</v>
      </c>
    </row>
    <row r="9" spans="1:6" ht="15.75" customHeight="1" thickBot="1">
      <c r="A9" s="6"/>
      <c r="B9" s="6"/>
      <c r="C9" s="388"/>
      <c r="D9" s="389"/>
      <c r="E9" s="390"/>
      <c r="F9" s="381"/>
    </row>
    <row r="10" spans="1:6" ht="12.75" customHeight="1">
      <c r="A10" s="391" t="s">
        <v>26</v>
      </c>
      <c r="B10" s="391" t="s">
        <v>31</v>
      </c>
      <c r="C10" s="392" t="s">
        <v>91</v>
      </c>
      <c r="D10" s="392" t="s">
        <v>150</v>
      </c>
      <c r="E10" s="392" t="s">
        <v>92</v>
      </c>
      <c r="F10" s="381"/>
    </row>
    <row r="11" spans="1:6" ht="12.75" customHeight="1">
      <c r="A11" s="391"/>
      <c r="B11" s="391"/>
      <c r="C11" s="393"/>
      <c r="D11" s="393"/>
      <c r="E11" s="393"/>
      <c r="F11" s="381"/>
    </row>
    <row r="12" spans="1:6" ht="15" customHeight="1">
      <c r="A12" s="391"/>
      <c r="B12" s="391"/>
      <c r="C12" s="393"/>
      <c r="D12" s="393"/>
      <c r="E12" s="393"/>
      <c r="F12" s="381"/>
    </row>
    <row r="13" spans="1:6" ht="15" customHeight="1">
      <c r="A13" s="6"/>
      <c r="B13" s="6"/>
      <c r="C13" s="393"/>
      <c r="D13" s="393"/>
      <c r="E13" s="393"/>
      <c r="F13" s="381"/>
    </row>
    <row r="14" spans="1:6" ht="12.75" customHeight="1">
      <c r="A14" s="6"/>
      <c r="B14" s="6"/>
      <c r="C14" s="393"/>
      <c r="D14" s="393"/>
      <c r="E14" s="393"/>
      <c r="F14" s="381"/>
    </row>
    <row r="15" spans="1:6" ht="13.5" customHeight="1" thickBot="1">
      <c r="A15" s="6"/>
      <c r="B15" s="6"/>
      <c r="C15" s="394"/>
      <c r="D15" s="394"/>
      <c r="E15" s="394"/>
      <c r="F15" s="382"/>
    </row>
    <row r="16" spans="1:6">
      <c r="A16" s="6"/>
      <c r="B16" s="6"/>
      <c r="C16" s="7" t="s">
        <v>0</v>
      </c>
      <c r="D16" s="7" t="s">
        <v>1</v>
      </c>
      <c r="E16" s="7" t="s">
        <v>5</v>
      </c>
      <c r="F16" s="7" t="s">
        <v>4</v>
      </c>
    </row>
    <row r="17" spans="1:6" ht="13">
      <c r="A17" s="36" t="s">
        <v>47</v>
      </c>
      <c r="B17" s="8" t="s">
        <v>94</v>
      </c>
      <c r="C17" s="206">
        <v>15690</v>
      </c>
      <c r="D17" s="206">
        <v>3450</v>
      </c>
      <c r="E17" s="206">
        <v>12240</v>
      </c>
      <c r="F17" s="245">
        <v>12108</v>
      </c>
    </row>
    <row r="18" spans="1:6" ht="13">
      <c r="A18" s="36"/>
      <c r="B18" s="8" t="s">
        <v>95</v>
      </c>
      <c r="C18" s="206">
        <v>4166</v>
      </c>
      <c r="D18" s="206">
        <v>4166</v>
      </c>
      <c r="E18" s="206"/>
      <c r="F18" s="245"/>
    </row>
    <row r="19" spans="1:6" ht="13">
      <c r="A19" s="36"/>
      <c r="B19" s="8" t="s">
        <v>96</v>
      </c>
      <c r="C19" s="206"/>
      <c r="D19" s="206"/>
      <c r="E19" s="206"/>
      <c r="F19" s="246"/>
    </row>
    <row r="20" spans="1:6" ht="13">
      <c r="A20" s="36"/>
      <c r="B20" s="8" t="s">
        <v>97</v>
      </c>
      <c r="C20" s="206">
        <v>6712</v>
      </c>
      <c r="D20" s="206"/>
      <c r="E20" s="206">
        <v>6712</v>
      </c>
      <c r="F20" s="246">
        <v>6651</v>
      </c>
    </row>
    <row r="21" spans="1:6" ht="13.5" thickBot="1">
      <c r="A21" s="37"/>
      <c r="B21" s="9"/>
      <c r="C21" s="207"/>
      <c r="D21" s="207"/>
      <c r="E21" s="207"/>
      <c r="F21" s="247"/>
    </row>
    <row r="22" spans="1:6" ht="13.5" thickBot="1">
      <c r="A22" s="10" t="s">
        <v>98</v>
      </c>
      <c r="B22" s="11"/>
      <c r="C22" s="208">
        <f>C17+C18+C20</f>
        <v>26568</v>
      </c>
      <c r="D22" s="208">
        <f>D17+D18+D20</f>
        <v>7616</v>
      </c>
      <c r="E22" s="208">
        <f>E17+E18+E20</f>
        <v>18952</v>
      </c>
      <c r="F22" s="248">
        <v>18758</v>
      </c>
    </row>
    <row r="23" spans="1:6" ht="13">
      <c r="A23" s="38" t="s">
        <v>48</v>
      </c>
      <c r="B23" s="12" t="s">
        <v>94</v>
      </c>
      <c r="C23" s="209">
        <v>1569</v>
      </c>
      <c r="D23" s="209">
        <v>300</v>
      </c>
      <c r="E23" s="209">
        <v>1269</v>
      </c>
      <c r="F23" s="249">
        <v>722</v>
      </c>
    </row>
    <row r="24" spans="1:6" ht="13">
      <c r="A24" s="39"/>
      <c r="B24" s="8" t="s">
        <v>95</v>
      </c>
      <c r="C24" s="206">
        <v>430</v>
      </c>
      <c r="D24" s="206">
        <v>430</v>
      </c>
      <c r="E24" s="206"/>
      <c r="F24" s="245"/>
    </row>
    <row r="25" spans="1:6" ht="13">
      <c r="A25" s="39"/>
      <c r="B25" s="8" t="s">
        <v>96</v>
      </c>
      <c r="C25" s="206"/>
      <c r="D25" s="206"/>
      <c r="E25" s="206"/>
      <c r="F25" s="246"/>
    </row>
    <row r="26" spans="1:6" ht="13">
      <c r="A26" s="39"/>
      <c r="B26" s="8" t="s">
        <v>97</v>
      </c>
      <c r="C26" s="206">
        <v>588</v>
      </c>
      <c r="D26" s="206"/>
      <c r="E26" s="206">
        <v>588</v>
      </c>
      <c r="F26" s="246">
        <v>515</v>
      </c>
    </row>
    <row r="27" spans="1:6" ht="13.5" thickBot="1">
      <c r="A27" s="40"/>
      <c r="B27" s="9"/>
      <c r="C27" s="207"/>
      <c r="D27" s="207"/>
      <c r="E27" s="207"/>
      <c r="F27" s="247"/>
    </row>
    <row r="28" spans="1:6" ht="13.5" thickBot="1">
      <c r="A28" s="10" t="s">
        <v>98</v>
      </c>
      <c r="B28" s="11"/>
      <c r="C28" s="208">
        <f>C23+C24+C26</f>
        <v>2587</v>
      </c>
      <c r="D28" s="208">
        <f>D23+D24+D26</f>
        <v>730</v>
      </c>
      <c r="E28" s="208">
        <f>E23+E24+E26</f>
        <v>1857</v>
      </c>
      <c r="F28" s="248">
        <f>F23+F24+F26</f>
        <v>1237</v>
      </c>
    </row>
    <row r="29" spans="1:6" ht="13">
      <c r="A29" s="383" t="s">
        <v>50</v>
      </c>
      <c r="B29" s="12" t="s">
        <v>94</v>
      </c>
      <c r="C29" s="209"/>
      <c r="D29" s="209"/>
      <c r="E29" s="209"/>
      <c r="F29" s="250"/>
    </row>
    <row r="30" spans="1:6" ht="13">
      <c r="A30" s="384"/>
      <c r="B30" s="8" t="s">
        <v>95</v>
      </c>
      <c r="C30" s="206"/>
      <c r="D30" s="206"/>
      <c r="E30" s="206"/>
      <c r="F30" s="246"/>
    </row>
    <row r="31" spans="1:6" ht="13">
      <c r="A31" s="36"/>
      <c r="B31" s="8" t="s">
        <v>96</v>
      </c>
      <c r="C31" s="206"/>
      <c r="D31" s="206"/>
      <c r="E31" s="206"/>
      <c r="F31" s="246"/>
    </row>
    <row r="32" spans="1:6" ht="13">
      <c r="A32" s="36" t="s">
        <v>19</v>
      </c>
      <c r="B32" s="8" t="s">
        <v>97</v>
      </c>
      <c r="C32" s="206"/>
      <c r="D32" s="206"/>
      <c r="E32" s="206"/>
      <c r="F32" s="246"/>
    </row>
    <row r="33" spans="1:6" ht="13.5" thickBot="1">
      <c r="A33" s="37"/>
      <c r="B33" s="9"/>
      <c r="C33" s="207"/>
      <c r="D33" s="207"/>
      <c r="E33" s="207"/>
      <c r="F33" s="247"/>
    </row>
    <row r="34" spans="1:6" ht="13.5" thickBot="1">
      <c r="A34" s="13" t="s">
        <v>98</v>
      </c>
      <c r="B34" s="14"/>
      <c r="C34" s="210">
        <v>0</v>
      </c>
      <c r="D34" s="210">
        <v>0</v>
      </c>
      <c r="E34" s="210">
        <v>0</v>
      </c>
      <c r="F34" s="251">
        <v>0</v>
      </c>
    </row>
    <row r="35" spans="1:6" ht="13" hidden="1">
      <c r="A35" s="57" t="s">
        <v>2</v>
      </c>
      <c r="B35" s="15" t="s">
        <v>6</v>
      </c>
      <c r="C35" s="16">
        <v>7000</v>
      </c>
      <c r="D35" s="16">
        <v>5000</v>
      </c>
      <c r="E35" s="16">
        <v>2000</v>
      </c>
      <c r="F35" s="16">
        <v>4760</v>
      </c>
    </row>
    <row r="36" spans="1:6" ht="13.5" hidden="1" thickBot="1">
      <c r="A36" s="58"/>
      <c r="B36" s="17" t="s">
        <v>8</v>
      </c>
      <c r="C36" s="18"/>
      <c r="D36" s="18"/>
      <c r="E36" s="18"/>
      <c r="F36" s="18"/>
    </row>
    <row r="37" spans="1:6" ht="13.5" hidden="1" thickBot="1">
      <c r="A37" s="13" t="s">
        <v>7</v>
      </c>
      <c r="B37" s="14"/>
      <c r="C37" s="19">
        <f>SUM(C35:C36)</f>
        <v>7000</v>
      </c>
      <c r="D37" s="19">
        <f>SUM(D35:D36)</f>
        <v>5000</v>
      </c>
      <c r="E37" s="19">
        <f>SUM(E35:E36)</f>
        <v>2000</v>
      </c>
      <c r="F37" s="19">
        <f>SUM(F35:F36)</f>
        <v>4760</v>
      </c>
    </row>
    <row r="39" spans="1:6">
      <c r="A39" s="20" t="s">
        <v>99</v>
      </c>
      <c r="B39" s="20"/>
      <c r="C39" s="20"/>
      <c r="D39" s="20"/>
      <c r="E39" s="20"/>
      <c r="F39" s="20"/>
    </row>
    <row r="40" spans="1:6">
      <c r="A40" s="20" t="s">
        <v>185</v>
      </c>
      <c r="B40" s="20"/>
      <c r="C40" s="20"/>
      <c r="D40" s="20"/>
      <c r="E40" s="20"/>
      <c r="F40" s="20"/>
    </row>
    <row r="41" spans="1:6">
      <c r="A41" s="20"/>
      <c r="B41" s="20"/>
      <c r="C41" s="20"/>
      <c r="D41" s="20"/>
      <c r="E41" s="20"/>
      <c r="F41" s="20"/>
    </row>
    <row r="42" spans="1:6">
      <c r="A42" s="20"/>
      <c r="B42" s="20"/>
      <c r="C42" s="20"/>
      <c r="D42" s="20"/>
      <c r="E42" s="20"/>
      <c r="F42" s="20"/>
    </row>
  </sheetData>
  <mergeCells count="14">
    <mergeCell ref="F8:F15"/>
    <mergeCell ref="A29:A30"/>
    <mergeCell ref="C8:E9"/>
    <mergeCell ref="A10:A12"/>
    <mergeCell ref="B10:B12"/>
    <mergeCell ref="C10:C15"/>
    <mergeCell ref="D10:D15"/>
    <mergeCell ref="E10:E15"/>
    <mergeCell ref="A7:F7"/>
    <mergeCell ref="A1:F1"/>
    <mergeCell ref="A2:F2"/>
    <mergeCell ref="A3:F3"/>
    <mergeCell ref="A5:F5"/>
    <mergeCell ref="A6:F6"/>
  </mergeCells>
  <pageMargins left="0.43307086614173229" right="0.35433070866141736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topLeftCell="A52" workbookViewId="0">
      <selection activeCell="D3" sqref="D3"/>
    </sheetView>
  </sheetViews>
  <sheetFormatPr baseColWidth="10" defaultColWidth="9.1796875" defaultRowHeight="14.5"/>
  <cols>
    <col min="1" max="1" width="14.1796875" style="1" customWidth="1"/>
    <col min="2" max="2" width="14" style="1" customWidth="1"/>
    <col min="3" max="3" width="36" style="1" customWidth="1"/>
    <col min="4" max="4" width="10.81640625" style="1" customWidth="1"/>
    <col min="5" max="5" width="4" style="1" customWidth="1"/>
    <col min="6" max="6" width="11.1796875" style="1" customWidth="1"/>
    <col min="7" max="16384" width="9.1796875" style="1"/>
  </cols>
  <sheetData>
    <row r="1" spans="1:6">
      <c r="A1" s="396" t="s">
        <v>100</v>
      </c>
      <c r="B1" s="397"/>
      <c r="C1" s="397"/>
      <c r="D1" s="397"/>
      <c r="E1" s="397"/>
      <c r="F1" s="398"/>
    </row>
    <row r="2" spans="1:6" ht="26.25" customHeight="1">
      <c r="A2" s="399" t="s">
        <v>158</v>
      </c>
      <c r="B2" s="400"/>
      <c r="C2" s="400"/>
      <c r="D2" s="400"/>
      <c r="E2" s="400"/>
      <c r="F2" s="401"/>
    </row>
    <row r="3" spans="1:6" ht="18" customHeight="1">
      <c r="A3" s="252" t="s">
        <v>101</v>
      </c>
      <c r="B3" s="253"/>
      <c r="C3" s="254"/>
      <c r="D3" s="254"/>
      <c r="E3" s="254"/>
      <c r="F3" s="255"/>
    </row>
    <row r="4" spans="1:6">
      <c r="A4" s="252" t="s">
        <v>186</v>
      </c>
      <c r="B4" s="253"/>
      <c r="C4" s="254"/>
      <c r="D4" s="254"/>
      <c r="E4" s="254"/>
      <c r="F4" s="255"/>
    </row>
    <row r="5" spans="1:6">
      <c r="A5" s="252" t="s">
        <v>187</v>
      </c>
      <c r="B5" s="253"/>
      <c r="C5" s="254"/>
      <c r="D5" s="254"/>
      <c r="E5" s="254"/>
      <c r="F5" s="255"/>
    </row>
    <row r="6" spans="1:6" ht="15" thickBot="1">
      <c r="A6" s="252" t="s">
        <v>188</v>
      </c>
      <c r="B6" s="253"/>
      <c r="C6" s="254"/>
      <c r="D6" s="254"/>
      <c r="E6" s="254"/>
      <c r="F6" s="255"/>
    </row>
    <row r="7" spans="1:6" ht="15" thickBot="1">
      <c r="A7" s="220" t="s">
        <v>102</v>
      </c>
      <c r="B7" s="221" t="s">
        <v>26</v>
      </c>
      <c r="C7" s="222" t="s">
        <v>103</v>
      </c>
      <c r="D7" s="221" t="s">
        <v>22</v>
      </c>
      <c r="E7" s="211"/>
      <c r="F7" s="223" t="s">
        <v>32</v>
      </c>
    </row>
    <row r="8" spans="1:6" ht="15">
      <c r="A8" s="224">
        <v>2015</v>
      </c>
      <c r="B8" s="225" t="s">
        <v>74</v>
      </c>
      <c r="C8" s="225" t="s">
        <v>104</v>
      </c>
      <c r="D8" s="307">
        <v>382240</v>
      </c>
      <c r="E8" s="302"/>
      <c r="F8" s="303">
        <v>394240</v>
      </c>
    </row>
    <row r="9" spans="1:6" ht="21" customHeight="1">
      <c r="A9" s="226"/>
      <c r="B9" s="227"/>
      <c r="C9" s="228" t="s">
        <v>105</v>
      </c>
      <c r="D9" s="306">
        <v>38224</v>
      </c>
      <c r="E9" s="299"/>
      <c r="F9" s="304">
        <v>39424</v>
      </c>
    </row>
    <row r="10" spans="1:6" ht="16.5" customHeight="1">
      <c r="A10" s="226"/>
      <c r="B10" s="227"/>
      <c r="C10" s="228" t="s">
        <v>106</v>
      </c>
      <c r="D10" s="308">
        <v>-12401</v>
      </c>
      <c r="E10" s="301" t="s">
        <v>15</v>
      </c>
      <c r="F10" s="304">
        <v>5270</v>
      </c>
    </row>
    <row r="11" spans="1:6" ht="28">
      <c r="A11" s="226"/>
      <c r="B11" s="227"/>
      <c r="C11" s="228" t="s">
        <v>107</v>
      </c>
      <c r="D11" s="308">
        <v>369839</v>
      </c>
      <c r="E11" s="300"/>
      <c r="F11" s="305">
        <v>399510</v>
      </c>
    </row>
    <row r="12" spans="1:6" ht="15">
      <c r="A12" s="226"/>
      <c r="B12" s="229" t="s">
        <v>75</v>
      </c>
      <c r="C12" s="229" t="s">
        <v>108</v>
      </c>
      <c r="D12" s="306">
        <v>95894</v>
      </c>
      <c r="E12" s="299"/>
      <c r="F12" s="304">
        <v>104894</v>
      </c>
    </row>
    <row r="13" spans="1:6" ht="17.25" customHeight="1">
      <c r="A13" s="226"/>
      <c r="B13" s="227"/>
      <c r="C13" s="228" t="s">
        <v>105</v>
      </c>
      <c r="D13" s="306">
        <v>9589</v>
      </c>
      <c r="E13" s="299"/>
      <c r="F13" s="304">
        <v>10489</v>
      </c>
    </row>
    <row r="14" spans="1:6">
      <c r="A14" s="226"/>
      <c r="B14" s="227"/>
      <c r="C14" s="228" t="s">
        <v>106</v>
      </c>
      <c r="D14" s="308">
        <v>-9478</v>
      </c>
      <c r="E14" s="301" t="s">
        <v>15</v>
      </c>
      <c r="F14" s="304">
        <v>-10489</v>
      </c>
    </row>
    <row r="15" spans="1:6" ht="28">
      <c r="A15" s="226"/>
      <c r="B15" s="227"/>
      <c r="C15" s="228" t="s">
        <v>107</v>
      </c>
      <c r="D15" s="308">
        <v>86416</v>
      </c>
      <c r="E15" s="300"/>
      <c r="F15" s="305">
        <v>94405</v>
      </c>
    </row>
    <row r="16" spans="1:6" ht="15">
      <c r="A16" s="230">
        <v>2016</v>
      </c>
      <c r="B16" s="229" t="s">
        <v>74</v>
      </c>
      <c r="C16" s="228" t="s">
        <v>109</v>
      </c>
      <c r="D16" s="298">
        <v>382240</v>
      </c>
      <c r="E16" s="295"/>
      <c r="F16" s="297">
        <v>394240</v>
      </c>
    </row>
    <row r="17" spans="1:6">
      <c r="A17" s="226"/>
      <c r="B17" s="227"/>
      <c r="C17" s="229" t="s">
        <v>110</v>
      </c>
      <c r="D17" s="298">
        <v>12401</v>
      </c>
      <c r="E17" s="295"/>
      <c r="F17" s="297">
        <v>-5270</v>
      </c>
    </row>
    <row r="18" spans="1:6" ht="15">
      <c r="A18" s="226"/>
      <c r="B18" s="227"/>
      <c r="C18" s="228" t="s">
        <v>105</v>
      </c>
      <c r="D18" s="298">
        <v>38224</v>
      </c>
      <c r="E18" s="295"/>
      <c r="F18" s="297">
        <v>39424</v>
      </c>
    </row>
    <row r="19" spans="1:6">
      <c r="A19" s="226"/>
      <c r="B19" s="227"/>
      <c r="C19" s="229" t="s">
        <v>111</v>
      </c>
      <c r="D19" s="298">
        <v>12401</v>
      </c>
      <c r="E19" s="296"/>
      <c r="F19" s="297">
        <v>-5270</v>
      </c>
    </row>
    <row r="20" spans="1:6">
      <c r="A20" s="226"/>
      <c r="B20" s="227"/>
      <c r="C20" s="229" t="s">
        <v>112</v>
      </c>
      <c r="D20" s="298">
        <v>-6494</v>
      </c>
      <c r="E20" s="296" t="s">
        <v>15</v>
      </c>
      <c r="F20" s="297">
        <v>-2096</v>
      </c>
    </row>
    <row r="21" spans="1:6" ht="28">
      <c r="A21" s="226"/>
      <c r="B21" s="227"/>
      <c r="C21" s="228" t="s">
        <v>107</v>
      </c>
      <c r="D21" s="298">
        <v>388147</v>
      </c>
      <c r="E21" s="295"/>
      <c r="F21" s="297">
        <v>386874</v>
      </c>
    </row>
    <row r="22" spans="1:6">
      <c r="A22" s="226"/>
      <c r="B22" s="229" t="s">
        <v>75</v>
      </c>
      <c r="C22" s="229" t="s">
        <v>113</v>
      </c>
      <c r="D22" s="298">
        <v>105700</v>
      </c>
      <c r="E22" s="295"/>
      <c r="F22" s="297">
        <v>114700</v>
      </c>
    </row>
    <row r="23" spans="1:6">
      <c r="A23" s="226"/>
      <c r="B23" s="227"/>
      <c r="C23" s="229" t="s">
        <v>110</v>
      </c>
      <c r="D23" s="298">
        <v>9478</v>
      </c>
      <c r="E23" s="295"/>
      <c r="F23" s="297">
        <v>16872</v>
      </c>
    </row>
    <row r="24" spans="1:6" ht="15">
      <c r="A24" s="226"/>
      <c r="B24" s="227"/>
      <c r="C24" s="228" t="s">
        <v>105</v>
      </c>
      <c r="D24" s="298">
        <v>10570</v>
      </c>
      <c r="E24" s="295"/>
      <c r="F24" s="297">
        <v>11470</v>
      </c>
    </row>
    <row r="25" spans="1:6">
      <c r="A25" s="226"/>
      <c r="B25" s="227"/>
      <c r="C25" s="229" t="s">
        <v>111</v>
      </c>
      <c r="D25" s="298">
        <v>9478</v>
      </c>
      <c r="E25" s="296"/>
      <c r="F25" s="297">
        <v>10489</v>
      </c>
    </row>
    <row r="26" spans="1:6">
      <c r="A26" s="226"/>
      <c r="B26" s="227"/>
      <c r="C26" s="229" t="s">
        <v>112</v>
      </c>
      <c r="D26" s="298">
        <v>-2968</v>
      </c>
      <c r="E26" s="296" t="s">
        <v>15</v>
      </c>
      <c r="F26" s="297">
        <v>-11470</v>
      </c>
    </row>
    <row r="27" spans="1:6" ht="28">
      <c r="A27" s="226"/>
      <c r="B27" s="227"/>
      <c r="C27" s="228" t="s">
        <v>107</v>
      </c>
      <c r="D27" s="298">
        <v>112210</v>
      </c>
      <c r="E27" s="295"/>
      <c r="F27" s="297">
        <v>113719</v>
      </c>
    </row>
    <row r="28" spans="1:6" ht="15">
      <c r="A28" s="230">
        <v>2017</v>
      </c>
      <c r="B28" s="229" t="s">
        <v>74</v>
      </c>
      <c r="C28" s="228" t="s">
        <v>114</v>
      </c>
      <c r="D28" s="293">
        <v>380523</v>
      </c>
      <c r="E28" s="288"/>
      <c r="F28" s="291">
        <v>392523</v>
      </c>
    </row>
    <row r="29" spans="1:6">
      <c r="A29" s="226"/>
      <c r="B29" s="227"/>
      <c r="C29" s="229" t="s">
        <v>115</v>
      </c>
      <c r="D29" s="293">
        <v>6494</v>
      </c>
      <c r="E29" s="288"/>
      <c r="F29" s="291">
        <v>2096</v>
      </c>
    </row>
    <row r="30" spans="1:6" ht="15">
      <c r="A30" s="226"/>
      <c r="B30" s="227"/>
      <c r="C30" s="228" t="s">
        <v>105</v>
      </c>
      <c r="D30" s="293">
        <v>38052</v>
      </c>
      <c r="E30" s="288"/>
      <c r="F30" s="291">
        <v>39252</v>
      </c>
    </row>
    <row r="31" spans="1:6">
      <c r="A31" s="226"/>
      <c r="B31" s="227"/>
      <c r="C31" s="229" t="s">
        <v>106</v>
      </c>
      <c r="D31" s="293">
        <v>6494</v>
      </c>
      <c r="E31" s="289"/>
      <c r="F31" s="291">
        <v>2096</v>
      </c>
    </row>
    <row r="32" spans="1:6">
      <c r="A32" s="226"/>
      <c r="B32" s="227"/>
      <c r="C32" s="229" t="s">
        <v>116</v>
      </c>
      <c r="D32" s="293">
        <v>-846.4</v>
      </c>
      <c r="E32" s="289" t="s">
        <v>15</v>
      </c>
      <c r="F32" s="291">
        <v>212</v>
      </c>
    </row>
    <row r="33" spans="1:6" ht="28">
      <c r="A33" s="226"/>
      <c r="B33" s="227"/>
      <c r="C33" s="228" t="s">
        <v>107</v>
      </c>
      <c r="D33" s="293">
        <v>386170.6</v>
      </c>
      <c r="E33" s="288"/>
      <c r="F33" s="291">
        <v>394831</v>
      </c>
    </row>
    <row r="34" spans="1:6">
      <c r="A34" s="226"/>
      <c r="B34" s="229" t="s">
        <v>75</v>
      </c>
      <c r="C34" s="229" t="s">
        <v>152</v>
      </c>
      <c r="D34" s="293">
        <v>100564</v>
      </c>
      <c r="E34" s="288"/>
      <c r="F34" s="291">
        <v>109564</v>
      </c>
    </row>
    <row r="35" spans="1:6">
      <c r="A35" s="226"/>
      <c r="B35" s="227"/>
      <c r="C35" s="229" t="s">
        <v>115</v>
      </c>
      <c r="D35" s="293">
        <v>2968</v>
      </c>
      <c r="E35" s="289"/>
      <c r="F35" s="291">
        <v>23985</v>
      </c>
    </row>
    <row r="36" spans="1:6" ht="15">
      <c r="A36" s="226"/>
      <c r="B36" s="227"/>
      <c r="C36" s="228" t="s">
        <v>105</v>
      </c>
      <c r="D36" s="293">
        <v>10056</v>
      </c>
      <c r="E36" s="288"/>
      <c r="F36" s="291">
        <v>10956</v>
      </c>
    </row>
    <row r="37" spans="1:6">
      <c r="A37" s="226"/>
      <c r="B37" s="227"/>
      <c r="C37" s="229" t="s">
        <v>106</v>
      </c>
      <c r="D37" s="293">
        <v>2968</v>
      </c>
      <c r="E37" s="289"/>
      <c r="F37" s="291">
        <v>11470</v>
      </c>
    </row>
    <row r="38" spans="1:6">
      <c r="A38" s="226"/>
      <c r="B38" s="227"/>
      <c r="C38" s="229" t="s">
        <v>116</v>
      </c>
      <c r="D38" s="293">
        <v>-1072.5999999999999</v>
      </c>
      <c r="E38" s="289" t="s">
        <v>15</v>
      </c>
      <c r="F38" s="291">
        <v>-10956</v>
      </c>
    </row>
    <row r="39" spans="1:6" ht="28.5" thickBot="1">
      <c r="A39" s="231"/>
      <c r="B39" s="232"/>
      <c r="C39" s="228" t="s">
        <v>107</v>
      </c>
      <c r="D39" s="294">
        <v>102459.4</v>
      </c>
      <c r="E39" s="290"/>
      <c r="F39" s="292">
        <v>110078</v>
      </c>
    </row>
    <row r="40" spans="1:6" ht="15">
      <c r="A40" s="230">
        <v>2018</v>
      </c>
      <c r="B40" s="229" t="s">
        <v>74</v>
      </c>
      <c r="C40" s="228" t="s">
        <v>117</v>
      </c>
      <c r="D40" s="286">
        <v>331159</v>
      </c>
      <c r="E40" s="281"/>
      <c r="F40" s="284">
        <v>343159</v>
      </c>
    </row>
    <row r="41" spans="1:6">
      <c r="A41" s="226"/>
      <c r="B41" s="227"/>
      <c r="C41" s="229" t="s">
        <v>118</v>
      </c>
      <c r="D41" s="286">
        <v>846.4</v>
      </c>
      <c r="E41" s="281"/>
      <c r="F41" s="284">
        <v>-212</v>
      </c>
    </row>
    <row r="42" spans="1:6" ht="15">
      <c r="A42" s="226"/>
      <c r="B42" s="227"/>
      <c r="C42" s="228" t="s">
        <v>105</v>
      </c>
      <c r="D42" s="286">
        <v>33116</v>
      </c>
      <c r="E42" s="281"/>
      <c r="F42" s="284">
        <v>34316</v>
      </c>
    </row>
    <row r="43" spans="1:6">
      <c r="A43" s="226"/>
      <c r="B43" s="227"/>
      <c r="C43" s="229" t="s">
        <v>112</v>
      </c>
      <c r="D43" s="286">
        <v>846.4</v>
      </c>
      <c r="E43" s="282"/>
      <c r="F43" s="284">
        <v>-212</v>
      </c>
    </row>
    <row r="44" spans="1:6">
      <c r="A44" s="226"/>
      <c r="B44" s="227"/>
      <c r="C44" s="229" t="s">
        <v>119</v>
      </c>
      <c r="D44" s="286">
        <v>-630.79999999999995</v>
      </c>
      <c r="E44" s="282" t="s">
        <v>15</v>
      </c>
      <c r="F44" s="284">
        <v>17644</v>
      </c>
    </row>
    <row r="45" spans="1:6" ht="28">
      <c r="A45" s="226"/>
      <c r="B45" s="227"/>
      <c r="C45" s="228" t="s">
        <v>107</v>
      </c>
      <c r="D45" s="286">
        <v>331374.59999999998</v>
      </c>
      <c r="E45" s="281"/>
      <c r="F45" s="284">
        <v>360591</v>
      </c>
    </row>
    <row r="46" spans="1:6">
      <c r="A46" s="226"/>
      <c r="B46" s="229" t="s">
        <v>75</v>
      </c>
      <c r="C46" s="229" t="s">
        <v>120</v>
      </c>
      <c r="D46" s="286">
        <v>86230</v>
      </c>
      <c r="E46" s="281"/>
      <c r="F46" s="284">
        <v>95230</v>
      </c>
    </row>
    <row r="47" spans="1:6">
      <c r="A47" s="226"/>
      <c r="B47" s="227"/>
      <c r="C47" s="229" t="s">
        <v>118</v>
      </c>
      <c r="D47" s="286">
        <v>1072.5999999999999</v>
      </c>
      <c r="E47" s="281"/>
      <c r="F47" s="284">
        <v>14872</v>
      </c>
    </row>
    <row r="48" spans="1:6" ht="15">
      <c r="A48" s="226"/>
      <c r="B48" s="227"/>
      <c r="C48" s="228" t="s">
        <v>105</v>
      </c>
      <c r="D48" s="286">
        <v>8623</v>
      </c>
      <c r="E48" s="281"/>
      <c r="F48" s="284">
        <v>9523</v>
      </c>
    </row>
    <row r="49" spans="1:6">
      <c r="A49" s="226"/>
      <c r="B49" s="227"/>
      <c r="C49" s="229" t="s">
        <v>112</v>
      </c>
      <c r="D49" s="286">
        <v>1072.5999999999999</v>
      </c>
      <c r="E49" s="282"/>
      <c r="F49" s="284">
        <v>10956</v>
      </c>
    </row>
    <row r="50" spans="1:6">
      <c r="A50" s="226"/>
      <c r="B50" s="227"/>
      <c r="C50" s="229" t="s">
        <v>119</v>
      </c>
      <c r="D50" s="286">
        <v>-937.8</v>
      </c>
      <c r="E50" s="282" t="s">
        <v>15</v>
      </c>
      <c r="F50" s="284">
        <v>-9523</v>
      </c>
    </row>
    <row r="51" spans="1:6" ht="28.5" thickBot="1">
      <c r="A51" s="231"/>
      <c r="B51" s="232"/>
      <c r="C51" s="233" t="s">
        <v>107</v>
      </c>
      <c r="D51" s="287">
        <v>86364.800000000003</v>
      </c>
      <c r="E51" s="283"/>
      <c r="F51" s="285">
        <v>96663</v>
      </c>
    </row>
    <row r="52" spans="1:6" ht="15">
      <c r="A52" s="230">
        <v>2019</v>
      </c>
      <c r="B52" s="229" t="s">
        <v>74</v>
      </c>
      <c r="C52" s="234" t="s">
        <v>121</v>
      </c>
      <c r="D52" s="277">
        <v>309697</v>
      </c>
      <c r="E52" s="273"/>
      <c r="F52" s="276">
        <v>321697</v>
      </c>
    </row>
    <row r="53" spans="1:6">
      <c r="A53" s="226"/>
      <c r="B53" s="227"/>
      <c r="C53" s="229" t="s">
        <v>122</v>
      </c>
      <c r="D53" s="277">
        <v>692.4</v>
      </c>
      <c r="E53" s="273"/>
      <c r="F53" s="276">
        <v>-17644</v>
      </c>
    </row>
    <row r="54" spans="1:6" ht="15">
      <c r="A54" s="226"/>
      <c r="B54" s="227"/>
      <c r="C54" s="228" t="s">
        <v>105</v>
      </c>
      <c r="D54" s="277">
        <v>30970</v>
      </c>
      <c r="E54" s="273"/>
      <c r="F54" s="276">
        <v>32170</v>
      </c>
    </row>
    <row r="55" spans="1:6">
      <c r="A55" s="226"/>
      <c r="B55" s="227"/>
      <c r="C55" s="229" t="s">
        <v>116</v>
      </c>
      <c r="D55" s="277">
        <v>630.79999999999995</v>
      </c>
      <c r="E55" s="274"/>
      <c r="F55" s="276">
        <v>-17644</v>
      </c>
    </row>
    <row r="56" spans="1:6">
      <c r="A56" s="226"/>
      <c r="B56" s="227"/>
      <c r="C56" s="229" t="s">
        <v>123</v>
      </c>
      <c r="D56" s="277">
        <v>-515.6</v>
      </c>
      <c r="E56" s="274" t="s">
        <v>15</v>
      </c>
      <c r="F56" s="276">
        <v>10101</v>
      </c>
    </row>
    <row r="57" spans="1:6" ht="28">
      <c r="A57" s="226"/>
      <c r="B57" s="227"/>
      <c r="C57" s="228" t="s">
        <v>107</v>
      </c>
      <c r="D57" s="277">
        <v>309812.2</v>
      </c>
      <c r="E57" s="273"/>
      <c r="F57" s="276">
        <v>314154</v>
      </c>
    </row>
    <row r="58" spans="1:6">
      <c r="A58" s="226"/>
      <c r="B58" s="229" t="s">
        <v>75</v>
      </c>
      <c r="C58" s="229" t="s">
        <v>124</v>
      </c>
      <c r="D58" s="277">
        <v>72080</v>
      </c>
      <c r="E58" s="273"/>
      <c r="F58" s="276">
        <v>81080</v>
      </c>
    </row>
    <row r="59" spans="1:6">
      <c r="A59" s="226"/>
      <c r="B59" s="227"/>
      <c r="C59" s="229" t="s">
        <v>122</v>
      </c>
      <c r="D59" s="277">
        <v>1214.5999999999999</v>
      </c>
      <c r="E59" s="273"/>
      <c r="F59" s="276">
        <v>18512</v>
      </c>
    </row>
    <row r="60" spans="1:6" ht="15">
      <c r="A60" s="226"/>
      <c r="B60" s="227"/>
      <c r="C60" s="228" t="s">
        <v>105</v>
      </c>
      <c r="D60" s="277">
        <v>7208</v>
      </c>
      <c r="E60" s="273"/>
      <c r="F60" s="276">
        <v>8108</v>
      </c>
    </row>
    <row r="61" spans="1:6">
      <c r="A61" s="226"/>
      <c r="B61" s="227"/>
      <c r="C61" s="229" t="s">
        <v>119</v>
      </c>
      <c r="D61" s="277">
        <v>937.8</v>
      </c>
      <c r="E61" s="274"/>
      <c r="F61" s="276">
        <v>9523</v>
      </c>
    </row>
    <row r="62" spans="1:6">
      <c r="A62" s="226"/>
      <c r="B62" s="227"/>
      <c r="C62" s="229" t="s">
        <v>123</v>
      </c>
      <c r="D62" s="277">
        <v>-897.59</v>
      </c>
      <c r="E62" s="274" t="s">
        <v>15</v>
      </c>
      <c r="F62" s="279">
        <v>-2104</v>
      </c>
    </row>
    <row r="63" spans="1:6" ht="28.5" thickBot="1">
      <c r="A63" s="235"/>
      <c r="B63" s="236"/>
      <c r="C63" s="228" t="s">
        <v>107</v>
      </c>
      <c r="D63" s="278">
        <v>72120.2</v>
      </c>
      <c r="E63" s="275"/>
      <c r="F63" s="280">
        <v>88499</v>
      </c>
    </row>
    <row r="64" spans="1:6" ht="15">
      <c r="A64" s="237">
        <v>2020</v>
      </c>
      <c r="B64" s="238" t="s">
        <v>74</v>
      </c>
      <c r="C64" s="228" t="s">
        <v>167</v>
      </c>
      <c r="D64" s="269">
        <v>315277</v>
      </c>
      <c r="E64" s="265"/>
      <c r="F64" s="271">
        <v>327277</v>
      </c>
    </row>
    <row r="65" spans="1:10">
      <c r="A65" s="239"/>
      <c r="B65" s="236"/>
      <c r="C65" s="229" t="s">
        <v>168</v>
      </c>
      <c r="D65" s="269">
        <v>515.6</v>
      </c>
      <c r="E65" s="265"/>
      <c r="F65" s="271">
        <v>-10101</v>
      </c>
    </row>
    <row r="66" spans="1:10" ht="15">
      <c r="A66" s="239"/>
      <c r="B66" s="236"/>
      <c r="C66" s="228" t="s">
        <v>105</v>
      </c>
      <c r="D66" s="269">
        <v>31528</v>
      </c>
      <c r="E66" s="265"/>
      <c r="F66" s="271">
        <v>32728</v>
      </c>
    </row>
    <row r="67" spans="1:10">
      <c r="A67" s="239"/>
      <c r="B67" s="236"/>
      <c r="C67" s="229" t="s">
        <v>119</v>
      </c>
      <c r="D67" s="269">
        <v>515.6</v>
      </c>
      <c r="E67" s="267"/>
      <c r="F67" s="271">
        <v>-10101</v>
      </c>
    </row>
    <row r="68" spans="1:10">
      <c r="A68" s="239"/>
      <c r="B68" s="236"/>
      <c r="C68" s="229" t="s">
        <v>169</v>
      </c>
      <c r="D68" s="269">
        <v>-10707.6</v>
      </c>
      <c r="E68" s="266"/>
      <c r="F68" s="271">
        <v>-2273</v>
      </c>
    </row>
    <row r="69" spans="1:10" ht="28.5" thickBot="1">
      <c r="A69" s="214"/>
      <c r="B69" s="236"/>
      <c r="C69" s="233" t="s">
        <v>107</v>
      </c>
      <c r="D69" s="269">
        <v>305085</v>
      </c>
      <c r="E69" s="265"/>
      <c r="F69" s="271">
        <v>314903</v>
      </c>
    </row>
    <row r="70" spans="1:10" ht="15">
      <c r="B70" s="238" t="s">
        <v>75</v>
      </c>
      <c r="C70" s="234" t="s">
        <v>167</v>
      </c>
      <c r="D70" s="269">
        <v>92159</v>
      </c>
      <c r="E70" s="265"/>
      <c r="F70" s="271">
        <v>101159</v>
      </c>
    </row>
    <row r="71" spans="1:10">
      <c r="A71" s="215"/>
      <c r="B71" s="236"/>
      <c r="C71" s="229" t="s">
        <v>168</v>
      </c>
      <c r="D71" s="269">
        <v>897.6</v>
      </c>
      <c r="E71" s="265"/>
      <c r="F71" s="271">
        <v>2104</v>
      </c>
    </row>
    <row r="72" spans="1:10" ht="15">
      <c r="A72" s="214"/>
      <c r="B72" s="236"/>
      <c r="C72" s="228" t="s">
        <v>105</v>
      </c>
      <c r="D72" s="269">
        <v>9216</v>
      </c>
      <c r="E72" s="265"/>
      <c r="F72" s="271">
        <v>10116</v>
      </c>
    </row>
    <row r="73" spans="1:10">
      <c r="A73" s="214"/>
      <c r="B73" s="236"/>
      <c r="C73" s="229" t="s">
        <v>119</v>
      </c>
      <c r="D73" s="269">
        <v>897.6</v>
      </c>
      <c r="E73" s="267"/>
      <c r="F73" s="271">
        <v>2104</v>
      </c>
    </row>
    <row r="74" spans="1:10">
      <c r="B74" s="236"/>
      <c r="C74" s="229" t="s">
        <v>169</v>
      </c>
      <c r="D74" s="269">
        <v>-8202.6</v>
      </c>
      <c r="E74" s="266"/>
      <c r="F74" s="271">
        <v>-10116</v>
      </c>
    </row>
    <row r="75" spans="1:10" ht="28.5" thickBot="1">
      <c r="A75" s="231"/>
      <c r="B75" s="240"/>
      <c r="C75" s="233" t="s">
        <v>107</v>
      </c>
      <c r="D75" s="270">
        <v>84854</v>
      </c>
      <c r="E75" s="268"/>
      <c r="F75" s="272">
        <v>93147</v>
      </c>
    </row>
    <row r="76" spans="1:10" ht="15">
      <c r="A76" s="237">
        <v>2021</v>
      </c>
      <c r="B76" s="238" t="s">
        <v>74</v>
      </c>
      <c r="C76" s="228" t="s">
        <v>190</v>
      </c>
      <c r="D76" s="262">
        <v>378635</v>
      </c>
      <c r="E76" s="256"/>
      <c r="F76" s="264">
        <v>390635</v>
      </c>
    </row>
    <row r="77" spans="1:10" ht="27" customHeight="1">
      <c r="A77" s="239"/>
      <c r="B77" s="236"/>
      <c r="C77" s="229" t="s">
        <v>191</v>
      </c>
      <c r="D77" s="262">
        <v>10523</v>
      </c>
      <c r="E77" s="256"/>
      <c r="F77" s="264">
        <v>2273</v>
      </c>
    </row>
    <row r="78" spans="1:10" ht="27" customHeight="1">
      <c r="A78" s="239"/>
      <c r="B78" s="236"/>
      <c r="C78" s="228" t="s">
        <v>105</v>
      </c>
      <c r="D78" s="262">
        <v>37863</v>
      </c>
      <c r="E78" s="256"/>
      <c r="F78" s="264">
        <v>39063.5</v>
      </c>
      <c r="G78" s="2"/>
      <c r="H78" s="2"/>
      <c r="I78" s="2"/>
      <c r="J78" s="2"/>
    </row>
    <row r="79" spans="1:10">
      <c r="A79" s="239"/>
      <c r="B79" s="236"/>
      <c r="C79" s="229" t="s">
        <v>123</v>
      </c>
      <c r="D79" s="262">
        <v>10707.6</v>
      </c>
      <c r="E79" s="258"/>
      <c r="F79" s="260">
        <v>2273</v>
      </c>
    </row>
    <row r="80" spans="1:10">
      <c r="A80" s="239"/>
      <c r="B80" s="236"/>
      <c r="C80" s="229" t="s">
        <v>192</v>
      </c>
      <c r="D80" s="262">
        <v>0</v>
      </c>
      <c r="E80" s="257"/>
      <c r="F80" s="260"/>
    </row>
    <row r="81" spans="1:8" ht="27" customHeight="1" thickBot="1">
      <c r="A81" s="214"/>
      <c r="B81" s="236"/>
      <c r="C81" s="233" t="s">
        <v>107</v>
      </c>
      <c r="D81" s="262">
        <v>389343</v>
      </c>
      <c r="E81" s="256"/>
      <c r="F81" s="260">
        <v>392908</v>
      </c>
      <c r="G81" s="2"/>
      <c r="H81" s="2"/>
    </row>
    <row r="82" spans="1:8" ht="15">
      <c r="B82" s="238" t="s">
        <v>75</v>
      </c>
      <c r="C82" s="228" t="s">
        <v>190</v>
      </c>
      <c r="D82" s="262">
        <v>100348</v>
      </c>
      <c r="E82" s="256"/>
      <c r="F82" s="260">
        <v>109348</v>
      </c>
    </row>
    <row r="83" spans="1:8">
      <c r="A83" s="215"/>
      <c r="B83" s="236"/>
      <c r="C83" s="229" t="s">
        <v>191</v>
      </c>
      <c r="D83" s="262">
        <v>8098</v>
      </c>
      <c r="E83" s="256"/>
      <c r="F83" s="260">
        <v>21790</v>
      </c>
    </row>
    <row r="84" spans="1:8" ht="15">
      <c r="A84" s="214"/>
      <c r="B84" s="236"/>
      <c r="C84" s="228" t="s">
        <v>105</v>
      </c>
      <c r="D84" s="262">
        <v>10035</v>
      </c>
      <c r="E84" s="256"/>
      <c r="F84" s="260">
        <v>10935</v>
      </c>
    </row>
    <row r="85" spans="1:8">
      <c r="A85" s="214"/>
      <c r="B85" s="236"/>
      <c r="C85" s="229" t="s">
        <v>123</v>
      </c>
      <c r="D85" s="262">
        <v>8202.6</v>
      </c>
      <c r="E85" s="258"/>
      <c r="F85" s="260">
        <v>10116</v>
      </c>
    </row>
    <row r="86" spans="1:8">
      <c r="B86" s="236"/>
      <c r="C86" s="229" t="s">
        <v>192</v>
      </c>
      <c r="D86" s="262">
        <v>0</v>
      </c>
      <c r="E86" s="257"/>
      <c r="F86" s="260"/>
    </row>
    <row r="87" spans="1:8" ht="28.5" thickBot="1">
      <c r="A87" s="231"/>
      <c r="B87" s="240"/>
      <c r="C87" s="233" t="s">
        <v>107</v>
      </c>
      <c r="D87" s="263">
        <v>108550.6</v>
      </c>
      <c r="E87" s="259"/>
      <c r="F87" s="261">
        <v>119464</v>
      </c>
    </row>
    <row r="88" spans="1:8" ht="15" thickBot="1"/>
    <row r="89" spans="1:8" ht="22" customHeight="1">
      <c r="A89" s="402" t="s">
        <v>125</v>
      </c>
      <c r="B89" s="402"/>
      <c r="C89" s="402"/>
      <c r="D89" s="402"/>
      <c r="E89" s="402"/>
      <c r="F89" s="402"/>
    </row>
    <row r="90" spans="1:8" ht="22" customHeight="1">
      <c r="A90" s="403" t="s">
        <v>157</v>
      </c>
      <c r="B90" s="403"/>
      <c r="C90" s="403"/>
      <c r="D90" s="403"/>
      <c r="E90" s="403"/>
      <c r="F90" s="403"/>
    </row>
    <row r="91" spans="1:8" ht="14.5" customHeight="1">
      <c r="A91" s="241" t="s">
        <v>126</v>
      </c>
      <c r="B91" s="241"/>
      <c r="C91" s="241"/>
      <c r="D91" s="241"/>
      <c r="E91" s="241"/>
      <c r="F91" s="241"/>
    </row>
    <row r="92" spans="1:8">
      <c r="A92" s="242" t="s">
        <v>128</v>
      </c>
      <c r="B92" s="243"/>
      <c r="C92" s="243"/>
      <c r="D92" s="241"/>
      <c r="E92" s="241"/>
      <c r="F92" s="241"/>
    </row>
    <row r="93" spans="1:8" ht="14.5" customHeight="1">
      <c r="A93" s="395" t="s">
        <v>153</v>
      </c>
      <c r="B93" s="395"/>
      <c r="C93" s="395"/>
      <c r="D93" s="395"/>
      <c r="E93" s="395"/>
      <c r="F93" s="395"/>
    </row>
    <row r="94" spans="1:8">
      <c r="A94" s="241" t="s">
        <v>127</v>
      </c>
      <c r="B94" s="241"/>
      <c r="C94" s="241"/>
      <c r="D94" s="243"/>
      <c r="E94" s="243"/>
      <c r="F94" s="243"/>
    </row>
  </sheetData>
  <mergeCells count="5">
    <mergeCell ref="A93:F93"/>
    <mergeCell ref="A1:F1"/>
    <mergeCell ref="A2:F2"/>
    <mergeCell ref="A89:F89"/>
    <mergeCell ref="A90:F9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5</vt:i4>
      </vt:variant>
    </vt:vector>
  </HeadingPairs>
  <TitlesOfParts>
    <vt:vector size="11" baseType="lpstr">
      <vt:lpstr>Таб 1 </vt:lpstr>
      <vt:lpstr>Таб 2</vt:lpstr>
      <vt:lpstr>Таб 3</vt:lpstr>
      <vt:lpstr>Таб 4</vt:lpstr>
      <vt:lpstr>Таб 5</vt:lpstr>
      <vt:lpstr>Таб 6</vt:lpstr>
      <vt:lpstr>'Таб 1 '!Utskriftsområde</vt:lpstr>
      <vt:lpstr>'Таб 2'!Utskriftsområde</vt:lpstr>
      <vt:lpstr>'Таб 3'!Utskriftsområde</vt:lpstr>
      <vt:lpstr>'Таб 4'!Utskriftsområde</vt:lpstr>
      <vt:lpstr>'Таб 5'!Utskriftsområde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Колпашников</dc:creator>
  <cp:lastModifiedBy>Ingmund Fladaas</cp:lastModifiedBy>
  <cp:lastPrinted>2019-10-10T06:36:48Z</cp:lastPrinted>
  <dcterms:created xsi:type="dcterms:W3CDTF">2008-09-30T10:49:25Z</dcterms:created>
  <dcterms:modified xsi:type="dcterms:W3CDTF">2021-10-13T20:56:59Z</dcterms:modified>
</cp:coreProperties>
</file>