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d6082\Desktop\"/>
    </mc:Choice>
  </mc:AlternateContent>
  <xr:revisionPtr revIDLastSave="0" documentId="8_{B9B6B8F9-5488-4FFD-A721-F67C766CBE1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187" i="1" l="1"/>
  <c r="E182" i="1"/>
  <c r="E171" i="1"/>
  <c r="E163" i="1"/>
  <c r="E147" i="1"/>
  <c r="E143" i="1"/>
  <c r="E139" i="1"/>
  <c r="E127" i="1"/>
  <c r="E113" i="1"/>
  <c r="E109" i="1"/>
  <c r="E103" i="1"/>
  <c r="E86" i="1"/>
  <c r="E61" i="1"/>
  <c r="E57" i="1"/>
  <c r="E41" i="1"/>
  <c r="E27" i="1"/>
  <c r="E172" i="1" l="1"/>
  <c r="E148" i="1"/>
  <c r="E188" i="1"/>
  <c r="D109" i="1"/>
  <c r="D57" i="1"/>
  <c r="D187" i="1"/>
  <c r="D182" i="1"/>
  <c r="D171" i="1"/>
  <c r="D163" i="1"/>
  <c r="D147" i="1"/>
  <c r="D143" i="1"/>
  <c r="D139" i="1"/>
  <c r="D127" i="1"/>
  <c r="D113" i="1"/>
  <c r="D103" i="1"/>
  <c r="D86" i="1"/>
  <c r="D61" i="1"/>
  <c r="D41" i="1"/>
  <c r="D33" i="1"/>
  <c r="D27" i="1"/>
  <c r="D188" i="1" l="1"/>
  <c r="D172" i="1"/>
  <c r="D148" i="1"/>
</calcChain>
</file>

<file path=xl/sharedStrings.xml><?xml version="1.0" encoding="utf-8"?>
<sst xmlns="http://schemas.openxmlformats.org/spreadsheetml/2006/main" count="193" uniqueCount="172">
  <si>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</si>
  <si>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</si>
  <si>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</si>
  <si>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</si>
  <si>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</si>
  <si>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</si>
  <si>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</si>
  <si>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</si>
  <si>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opplæring i kriminalomsorgen</t>
  </si>
  <si>
    <t xml:space="preserve"> Kvalitetsutvikling i grunnopplæringen</t>
  </si>
  <si>
    <t>Tilskudd til særskilte skoler</t>
  </si>
  <si>
    <t>Barnehager</t>
  </si>
  <si>
    <t>Regionale forskningsfond, tilskudd til forskning</t>
  </si>
  <si>
    <t>Sum</t>
  </si>
  <si>
    <t>Kulturdepartementet</t>
  </si>
  <si>
    <t>Kirkebygg og gravplasser</t>
  </si>
  <si>
    <t>Justis- og beredskapsdepartementet</t>
  </si>
  <si>
    <t>Refusjoner til kommunene, forvaringsdømte mv.</t>
  </si>
  <si>
    <t>Kommunal- og moderniseringsdepartementet</t>
  </si>
  <si>
    <t>Nasjonale minoriteter</t>
  </si>
  <si>
    <t>Ressurskrevende tjenester</t>
  </si>
  <si>
    <t>Toppfinansieringsordning</t>
  </si>
  <si>
    <t>Arbeids- og sosialdepartementet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</si>
  <si>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</si>
  <si>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</si>
  <si>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</si>
  <si>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</si>
  <si>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</si>
  <si>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Utviklingstiltak</t>
  </si>
  <si>
    <t>Primærhelsetjeneste</t>
  </si>
  <si>
    <t>Forebyggende helsetjenester</t>
  </si>
  <si>
    <t>Allmennlegetjenester</t>
  </si>
  <si>
    <t>Personell</t>
  </si>
  <si>
    <t>Utvikling i kommunene</t>
  </si>
  <si>
    <t xml:space="preserve">Statlig forvaltning av barnevernet </t>
  </si>
  <si>
    <t xml:space="preserve"> Barne- og ungdomstiltak i større bysamfunn</t>
  </si>
  <si>
    <t>Nærings- og fiskeridepartementet</t>
  </si>
  <si>
    <t>Landbruks- og matdepartementet</t>
  </si>
  <si>
    <t>Tilskudd til veterinærdekning</t>
  </si>
  <si>
    <t>Samferdselsdepartementet</t>
  </si>
  <si>
    <t>Statens vegvesen</t>
  </si>
  <si>
    <t>Rentekompensasjon for transporttiltak i fylkene</t>
  </si>
  <si>
    <t>Særskilte transporttiltak</t>
  </si>
  <si>
    <t>Kystverket</t>
  </si>
  <si>
    <t>Klima- og miljødepartementet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</si>
  <si>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</si>
  <si>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</si>
  <si>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</si>
  <si>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</si>
  <si>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</si>
  <si>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</si>
  <si>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</si>
  <si>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</si>
  <si>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</si>
  <si>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</si>
  <si>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Utlendingsdirektoratet</t>
  </si>
  <si>
    <t>Bosetting av flyktninger og tiltak for innvandrere</t>
  </si>
  <si>
    <t>Integreringstilskudd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</si>
  <si>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</si>
  <si>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</si>
  <si>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</si>
  <si>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</si>
  <si>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</si>
  <si>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</si>
  <si>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</si>
  <si>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</si>
  <si>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</si>
  <si>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</si>
  <si>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</si>
  <si>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</si>
  <si>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</si>
  <si>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</si>
  <si>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</si>
  <si>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</si>
  <si>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</si>
  <si>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</si>
  <si>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</si>
  <si>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</si>
  <si>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</si>
  <si>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Helsetjenester i kommunene mv.</t>
  </si>
  <si>
    <t>Riksantikvaren</t>
  </si>
  <si>
    <t>Kulturminnearbeid i kommunene</t>
  </si>
  <si>
    <t>Landsdelsmusikerordningen i Nord-Norge</t>
  </si>
  <si>
    <t>Kompetanse og innovasjon</t>
  </si>
  <si>
    <t>Kommunale tjenester</t>
  </si>
  <si>
    <t>Rusarbeid</t>
  </si>
  <si>
    <t xml:space="preserve">Tilskudd til fiskerihavneanlegg </t>
  </si>
  <si>
    <t>Områdesatsing i byer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</si>
  <si>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</si>
  <si>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</si>
  <si>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</si>
  <si>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</si>
  <si>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</si>
  <si>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vertskommuner for asylmottak</t>
  </si>
  <si>
    <t>Distriktstilskudd Nord-Norge</t>
  </si>
  <si>
    <t>Regionsentertilskudd</t>
  </si>
  <si>
    <t>Opptrappingsplan habilitering og rehabilitering</t>
  </si>
  <si>
    <t>Tiltak mot vold og overgrep</t>
  </si>
  <si>
    <t>Tilskudd til klimatiltak og klimatilpassing</t>
  </si>
  <si>
    <t>Helsedirektoratet</t>
  </si>
  <si>
    <t>Gjesteinnbyggeroppgjør for fastleger</t>
  </si>
  <si>
    <t>Tilskudd til kommuner</t>
  </si>
  <si>
    <t>Refusjon av kommunale utgifter til barneverntiltak</t>
  </si>
  <si>
    <t>Tilskudd til barnevernsfaglig videreutdanning</t>
  </si>
  <si>
    <t>Landsbruksdirektoratet</t>
  </si>
  <si>
    <t>Utvidet TT-ordning for brukere med særskilte behov</t>
  </si>
  <si>
    <t>Returordning for kasserte fritidsbåter</t>
  </si>
  <si>
    <t>Skrantesykeprøver fra fallvilt</t>
  </si>
  <si>
    <t>Tiltak til kommuner med ulverevir i Hedmark, Akershus og Østfold</t>
  </si>
  <si>
    <t>Tilskudd til økt barnehagedeltakelse for minoritetsspråklige barn</t>
  </si>
  <si>
    <t>Planlegging og byutvikling</t>
  </si>
  <si>
    <t>Rentekompensasjon for skole- og svømmeanlegg</t>
  </si>
  <si>
    <t>Særskilt tilskudd til store kollektivprosjekter</t>
  </si>
  <si>
    <t>Musikk og scenekunst</t>
  </si>
  <si>
    <t xml:space="preserve">Rentekompensasjon – kirkebygg </t>
  </si>
  <si>
    <t>Særskilt tilskudd ved bosetting av enslige, mindreårige flyktninger</t>
  </si>
  <si>
    <t>Konkurransen Smartere transport</t>
  </si>
  <si>
    <t>Tilskudd til bemanningsnorm i barnehage</t>
  </si>
  <si>
    <t>Diverse fiskeriformål</t>
  </si>
  <si>
    <t>Byvekstavtaler</t>
  </si>
  <si>
    <t xml:space="preserve">Kompensasjon for renter og avdrag </t>
  </si>
  <si>
    <t>Fengselshelsetjeneste</t>
  </si>
  <si>
    <t>Tilskudd til tiltak for å styrke den norskspråklige utviklingen for minoritetsspråklige barn i barnehage</t>
  </si>
  <si>
    <t>Fagskoler</t>
  </si>
  <si>
    <t>Kriminalomsorgen</t>
  </si>
  <si>
    <t>Rom</t>
  </si>
  <si>
    <t>Kommunesammenslåing</t>
  </si>
  <si>
    <t>Tilskudd til sosiale tjenester og sosial inkludering</t>
  </si>
  <si>
    <t>Investeringstilskudd – rehabilitering</t>
  </si>
  <si>
    <t>Investeringstilskudd – netto tilvekst</t>
  </si>
  <si>
    <t>Tilskudd til incest- og voldtektssentre</t>
  </si>
  <si>
    <t>Kommunalt barnevern</t>
  </si>
  <si>
    <t>Barne- og familiedepartementet</t>
  </si>
  <si>
    <t>Programfinansiering 0–24-samarbeidet</t>
  </si>
  <si>
    <t>Tilskuddsordning til veiledning for nyutdannede nytilsatte lærere</t>
  </si>
  <si>
    <t>Forskning på effektene av økt lærertetthet</t>
  </si>
  <si>
    <t>Regionale forskningsfond</t>
  </si>
  <si>
    <t>IT- og ekompolitikk</t>
  </si>
  <si>
    <t>Bredbåndsutbygging</t>
  </si>
  <si>
    <t>Regional- og distriktsutvikling</t>
  </si>
  <si>
    <t>Interreg og Arktis 2030</t>
  </si>
  <si>
    <t>Kompetansepiloter</t>
  </si>
  <si>
    <t>Omstilling</t>
  </si>
  <si>
    <t>Nasjonal tilskuddsordning for å inkludere barn og unge</t>
  </si>
  <si>
    <t>Blått kompetansesenter Sør</t>
  </si>
  <si>
    <t>Annen marin forskning og utvikling</t>
  </si>
  <si>
    <t>Tilskudd til fylkesveier</t>
  </si>
  <si>
    <t>Tilskudd til skoleturer i forbindelse med handlingsplan mot antisemittisme</t>
  </si>
  <si>
    <t>Tilskudd til opplæring i kvensk eller finsk</t>
  </si>
  <si>
    <t>Driftstilskudd til fagskoler</t>
  </si>
  <si>
    <t>Utviklingsmidler til fagskoler</t>
  </si>
  <si>
    <t>Psykisk helse, rus og vold</t>
  </si>
  <si>
    <t>Tilskudd til fredete og verneverdige kirkebygg</t>
  </si>
  <si>
    <t>Mobiliserende og kvalifiserende næringsutvikling</t>
  </si>
  <si>
    <t xml:space="preserve">Tilskudd for fullføring av videregående opplæring </t>
  </si>
  <si>
    <t>Vedlikehold og rehabilitering</t>
  </si>
  <si>
    <t>Vedlikehold og rehabilitering i kommuner</t>
  </si>
  <si>
    <t>Nysaldert budsjett 2020</t>
  </si>
  <si>
    <t>Saldert budsjett 2021</t>
  </si>
  <si>
    <t>Kompetansekartlegging i mottak før bosetting</t>
  </si>
  <si>
    <t>Direktoratet for samfunnssikkerhet og beredskap</t>
  </si>
  <si>
    <t>Transport i byområder mv.</t>
  </si>
  <si>
    <t>Tilskudd til byområder</t>
  </si>
  <si>
    <t>Tilskudd til ivaretakelse av naturmangfold i kommuneplanlegging</t>
  </si>
  <si>
    <t>Tilskudd til grønn skipsfart</t>
  </si>
  <si>
    <t>Frivillighetsformål</t>
  </si>
  <si>
    <t>Tilskudd til frivilligsentraler</t>
  </si>
  <si>
    <t>Statlige overføringer til kommunesektoren i 2021 (1 000 kr)</t>
  </si>
  <si>
    <t>Tilskudd til opplæring av barn og unge som søker opphold i Norge</t>
  </si>
  <si>
    <t>Kommunestruktur</t>
  </si>
  <si>
    <t>Utbedring på fylkesveier for tømmertransport</t>
  </si>
  <si>
    <t>Refusjoner til kommunene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</si>
</sst>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4" fillId="0" borderId="8" xfId="0" applyFont="1" applyFill="1" applyBorder="1" applyAlignment="1">
      <alignment wrapText="1"/>
    </xf>
    <xf numFmtId="0" fontId="5" fillId="0" borderId="10" xfId="0" applyFont="1" applyFill="1" applyBorder="1"/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9" fillId="0" borderId="10" xfId="0" applyFont="1" applyFill="1" applyBorder="1"/>
    <xf numFmtId="0" fontId="9" fillId="0" borderId="20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0" xfId="0" applyFont="1" applyFill="1" applyBorder="1"/>
    <xf numFmtId="0" fontId="7" fillId="0" borderId="8" xfId="0" applyFont="1" applyFill="1" applyBorder="1" applyAlignment="1">
      <alignment wrapText="1"/>
    </xf>
    <xf numFmtId="0" fontId="5" fillId="0" borderId="4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20" xfId="0" applyFont="1" applyFill="1" applyBorder="1"/>
    <xf numFmtId="0" fontId="3" fillId="0" borderId="4" xfId="0" applyFont="1" applyFill="1" applyBorder="1"/>
    <xf numFmtId="0" fontId="12" fillId="0" borderId="23" xfId="0" applyFont="1" applyFill="1" applyBorder="1" applyAlignment="1">
      <alignment wrapText="1"/>
    </xf>
    <xf numFmtId="0" fontId="4" fillId="0" borderId="19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/>
    <xf numFmtId="0" fontId="2" fillId="0" borderId="5" xfId="0" applyFont="1" applyFill="1" applyBorder="1" applyAlignment="1">
      <alignment wrapText="1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2" fillId="0" borderId="32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2" fillId="0" borderId="29" xfId="0" applyFont="1" applyFill="1" applyBorder="1"/>
    <xf numFmtId="0" fontId="4" fillId="0" borderId="36" xfId="0" applyFont="1" applyFill="1" applyBorder="1" applyAlignment="1">
      <alignment wrapText="1"/>
    </xf>
    <xf numFmtId="0" fontId="4" fillId="0" borderId="33" xfId="0" applyFont="1" applyFill="1" applyBorder="1" applyAlignment="1">
      <alignment wrapText="1"/>
    </xf>
    <xf numFmtId="3" fontId="2" fillId="0" borderId="25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0" fontId="2" fillId="0" borderId="37" xfId="0" applyFont="1" applyFill="1" applyBorder="1" applyAlignment="1">
      <alignment horizontal="right" vertical="top"/>
    </xf>
    <xf numFmtId="0" fontId="2" fillId="0" borderId="3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165" fontId="2" fillId="0" borderId="9" xfId="3" applyNumberFormat="1" applyFont="1" applyFill="1" applyBorder="1" applyAlignment="1">
      <alignment horizontal="right"/>
    </xf>
    <xf numFmtId="0" fontId="10" fillId="0" borderId="17" xfId="0" applyFont="1" applyFill="1" applyBorder="1"/>
    <xf numFmtId="0" fontId="0" fillId="0" borderId="20" xfId="0" applyFill="1" applyBorder="1"/>
    <xf numFmtId="0" fontId="0" fillId="0" borderId="13" xfId="0" applyFill="1" applyBorder="1"/>
    <xf numFmtId="3" fontId="4" fillId="0" borderId="15" xfId="0" applyNumberFormat="1" applyFont="1" applyFill="1" applyBorder="1" applyAlignment="1">
      <alignment horizontal="right"/>
    </xf>
    <xf numFmtId="0" fontId="15" fillId="0" borderId="0" xfId="0" applyFont="1" applyFill="1"/>
    <xf numFmtId="0" fontId="2" fillId="0" borderId="24" xfId="0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0" fontId="13" fillId="0" borderId="0" xfId="0" applyFon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3" fontId="14" fillId="0" borderId="0" xfId="0" applyNumberFormat="1" applyFont="1" applyFill="1"/>
    <xf numFmtId="0" fontId="4" fillId="2" borderId="4" xfId="0" applyFont="1" applyFill="1" applyBorder="1"/>
    <xf numFmtId="0" fontId="4" fillId="2" borderId="5" xfId="0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/>
    </xf>
    <xf numFmtId="0" fontId="4" fillId="2" borderId="26" xfId="0" applyFont="1" applyFill="1" applyBorder="1"/>
    <xf numFmtId="0" fontId="4" fillId="2" borderId="27" xfId="0" applyFont="1" applyFill="1" applyBorder="1" applyAlignment="1">
      <alignment wrapText="1"/>
    </xf>
    <xf numFmtId="3" fontId="4" fillId="2" borderId="28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0" xfId="0" applyFont="1" applyFill="1" applyBorder="1" applyAlignment="1">
      <alignment wrapText="1"/>
    </xf>
    <xf numFmtId="3" fontId="4" fillId="2" borderId="28" xfId="0" applyNumberFormat="1" applyFont="1" applyFill="1" applyBorder="1"/>
    <xf numFmtId="3" fontId="4" fillId="0" borderId="0" xfId="0" applyNumberFormat="1" applyFont="1" applyFill="1" applyBorder="1"/>
    <xf numFmtId="0" fontId="2" fillId="0" borderId="22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15" fillId="0" borderId="0" xfId="0" applyFont="1" applyFill="1" applyBorder="1"/>
    <xf numFmtId="165" fontId="2" fillId="0" borderId="0" xfId="3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right" vertical="top"/>
    </xf>
  </cellXfs>
  <cellStyles count="4">
    <cellStyle name="Komma" xfId="3" builtinId="3"/>
    <cellStyle name="Normal" xfId="0" builtinId="0"/>
    <cellStyle name="Normal 2" xfId="1" xr:uid="{00000000-0005-0000-0000-000002000000}"/>
    <cellStyle name="Tusenskil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3"/>
  <sheetViews>
    <sheetView tabSelected="1" topLeftCell="A28" zoomScale="120" zoomScaleNormal="120" workbookViewId="0">
      <selection activeCell="C32" sqref="C32"/>
    </sheetView>
  </sheetViews>
  <sheetFormatPr baseColWidth="10" defaultColWidth="11.453125" defaultRowHeight="14.5" x14ac:dyDescent="0.35"/>
  <cols>
    <col min="1" max="1" width="5.54296875" style="3" customWidth="1"/>
    <col min="2" max="2" width="6.453125" style="120" customWidth="1"/>
    <col min="3" max="3" width="54.81640625" style="3" customWidth="1"/>
    <col min="4" max="5" width="11.54296875" style="3" customWidth="1"/>
    <col min="6" max="6" width="11.453125" style="3"/>
    <col min="7" max="8" width="11.54296875" style="3" customWidth="1"/>
    <col min="9" max="16384" width="11.453125" style="3"/>
  </cols>
  <sheetData>
    <row r="1" spans="1:16" ht="18.5" thickBot="1" x14ac:dyDescent="0.45">
      <c r="A1" s="1" t="s">
        <v>167</v>
      </c>
      <c r="B1" s="98"/>
      <c r="C1" s="2"/>
      <c r="G1" s="52"/>
      <c r="H1" s="52"/>
      <c r="I1" s="52"/>
      <c r="J1" s="52"/>
      <c r="K1" s="53"/>
      <c r="L1" s="53"/>
      <c r="M1" s="52"/>
    </row>
    <row r="2" spans="1:16" ht="15.5" x14ac:dyDescent="0.35">
      <c r="A2" s="4" t="s">
        <v>0</v>
      </c>
      <c r="B2" s="99"/>
      <c r="C2" s="5"/>
      <c r="D2" s="70"/>
      <c r="E2" s="70"/>
      <c r="G2" s="123"/>
      <c r="H2" s="123"/>
      <c r="I2" s="52"/>
      <c r="J2" s="52"/>
      <c r="K2" s="53"/>
      <c r="L2" s="53"/>
      <c r="M2" s="52"/>
    </row>
    <row r="3" spans="1:16" s="73" customFormat="1" ht="26.5" x14ac:dyDescent="0.35">
      <c r="A3" s="56" t="s">
        <v>1</v>
      </c>
      <c r="B3" s="71" t="s">
        <v>2</v>
      </c>
      <c r="C3" s="6" t="s">
        <v>3</v>
      </c>
      <c r="D3" s="72" t="s">
        <v>157</v>
      </c>
      <c r="E3" s="72" t="s">
        <v>158</v>
      </c>
      <c r="G3" s="124"/>
      <c r="H3" s="124"/>
      <c r="I3" s="52"/>
      <c r="J3" s="52"/>
      <c r="K3" s="53"/>
      <c r="L3" s="53"/>
      <c r="M3" s="125"/>
    </row>
    <row r="4" spans="1:16" x14ac:dyDescent="0.35">
      <c r="A4" s="7" t="s">
        <v>4</v>
      </c>
      <c r="B4" s="100"/>
      <c r="C4" s="8"/>
      <c r="D4" s="9"/>
      <c r="E4" s="9"/>
      <c r="G4" s="97"/>
      <c r="H4" s="97"/>
      <c r="I4" s="52"/>
      <c r="J4" s="52"/>
      <c r="K4" s="53"/>
      <c r="L4" s="53"/>
      <c r="M4" s="52"/>
    </row>
    <row r="5" spans="1:16" x14ac:dyDescent="0.35">
      <c r="A5" s="10">
        <v>225</v>
      </c>
      <c r="B5" s="101"/>
      <c r="C5" s="11" t="s">
        <v>5</v>
      </c>
      <c r="D5" s="9"/>
      <c r="E5" s="9"/>
      <c r="G5" s="97"/>
      <c r="H5" s="97"/>
      <c r="I5" s="52"/>
      <c r="J5" s="52"/>
      <c r="K5" s="53"/>
      <c r="L5" s="53"/>
      <c r="M5" s="52"/>
    </row>
    <row r="6" spans="1:16" x14ac:dyDescent="0.35">
      <c r="A6" s="10"/>
      <c r="B6" s="97">
        <v>60</v>
      </c>
      <c r="C6" s="12" t="s">
        <v>6</v>
      </c>
      <c r="D6" s="13">
        <v>240373</v>
      </c>
      <c r="E6" s="13">
        <v>243207</v>
      </c>
      <c r="G6" s="53"/>
      <c r="H6" s="53"/>
      <c r="I6" s="52"/>
      <c r="J6" s="52"/>
      <c r="K6" s="53"/>
      <c r="L6" s="53"/>
      <c r="M6" s="52"/>
    </row>
    <row r="7" spans="1:16" x14ac:dyDescent="0.35">
      <c r="A7" s="10"/>
      <c r="B7" s="97">
        <v>63</v>
      </c>
      <c r="C7" s="12" t="s">
        <v>7</v>
      </c>
      <c r="D7" s="13">
        <v>73974</v>
      </c>
      <c r="E7" s="13">
        <v>87660</v>
      </c>
      <c r="G7" s="53"/>
      <c r="H7" s="53"/>
      <c r="I7" s="52"/>
      <c r="J7" s="52"/>
      <c r="K7" s="53"/>
      <c r="L7" s="53"/>
      <c r="M7" s="52"/>
    </row>
    <row r="8" spans="1:16" x14ac:dyDescent="0.35">
      <c r="A8" s="10"/>
      <c r="B8" s="97">
        <v>65</v>
      </c>
      <c r="C8" s="12" t="s">
        <v>111</v>
      </c>
      <c r="D8" s="13">
        <v>179000</v>
      </c>
      <c r="E8" s="13"/>
      <c r="G8" s="53"/>
      <c r="H8" s="53"/>
      <c r="I8" s="52"/>
      <c r="J8" s="52"/>
      <c r="K8" s="53"/>
      <c r="L8" s="53"/>
      <c r="M8" s="52"/>
    </row>
    <row r="9" spans="1:16" x14ac:dyDescent="0.35">
      <c r="A9" s="10"/>
      <c r="B9" s="97">
        <v>66</v>
      </c>
      <c r="C9" s="12" t="s">
        <v>147</v>
      </c>
      <c r="D9" s="13">
        <v>15480</v>
      </c>
      <c r="E9" s="13">
        <v>15480</v>
      </c>
      <c r="G9" s="53"/>
      <c r="H9" s="53"/>
      <c r="I9" s="52"/>
      <c r="J9" s="52"/>
      <c r="K9" s="53"/>
      <c r="L9" s="53"/>
      <c r="M9" s="52"/>
    </row>
    <row r="10" spans="1:16" x14ac:dyDescent="0.35">
      <c r="A10" s="10"/>
      <c r="B10" s="97">
        <v>67</v>
      </c>
      <c r="C10" s="12" t="s">
        <v>148</v>
      </c>
      <c r="D10" s="13">
        <v>7612</v>
      </c>
      <c r="E10" s="13">
        <v>9185</v>
      </c>
      <c r="G10" s="53"/>
      <c r="H10" s="53"/>
      <c r="I10" s="52"/>
      <c r="J10" s="52"/>
      <c r="K10" s="97"/>
      <c r="L10" s="130"/>
      <c r="M10" s="52"/>
    </row>
    <row r="11" spans="1:16" x14ac:dyDescent="0.35">
      <c r="A11" s="10"/>
      <c r="B11" s="97">
        <v>68</v>
      </c>
      <c r="C11" s="12" t="s">
        <v>8</v>
      </c>
      <c r="D11" s="13">
        <v>293592</v>
      </c>
      <c r="E11" s="13">
        <v>302816</v>
      </c>
      <c r="G11" s="53"/>
      <c r="H11" s="53"/>
      <c r="I11" s="52"/>
      <c r="J11" s="52"/>
      <c r="K11" s="53"/>
      <c r="L11" s="53"/>
      <c r="M11" s="52"/>
    </row>
    <row r="12" spans="1:16" x14ac:dyDescent="0.35">
      <c r="A12" s="10"/>
      <c r="B12" s="97">
        <v>69</v>
      </c>
      <c r="C12" s="12" t="s">
        <v>154</v>
      </c>
      <c r="D12" s="13">
        <v>666740</v>
      </c>
      <c r="E12" s="13">
        <v>691500</v>
      </c>
      <c r="G12" s="53"/>
      <c r="H12" s="53"/>
      <c r="I12" s="52"/>
      <c r="J12" s="52"/>
      <c r="K12" s="52"/>
      <c r="L12" s="52"/>
      <c r="M12" s="52"/>
      <c r="N12" s="52"/>
      <c r="O12" s="52"/>
      <c r="P12" s="52"/>
    </row>
    <row r="13" spans="1:16" x14ac:dyDescent="0.35">
      <c r="A13" s="10">
        <v>226</v>
      </c>
      <c r="B13" s="97"/>
      <c r="C13" s="16" t="s">
        <v>9</v>
      </c>
      <c r="D13" s="17"/>
      <c r="E13" s="17"/>
      <c r="G13" s="53"/>
      <c r="H13" s="53"/>
      <c r="I13" s="52"/>
      <c r="J13" s="52"/>
      <c r="K13" s="54"/>
      <c r="L13" s="54"/>
      <c r="M13" s="52"/>
      <c r="N13" s="52"/>
      <c r="O13" s="52"/>
      <c r="P13" s="52"/>
    </row>
    <row r="14" spans="1:16" x14ac:dyDescent="0.35">
      <c r="A14" s="10"/>
      <c r="B14" s="97">
        <v>61</v>
      </c>
      <c r="C14" s="12" t="s">
        <v>134</v>
      </c>
      <c r="D14" s="13">
        <v>61920</v>
      </c>
      <c r="E14" s="13">
        <v>61919</v>
      </c>
      <c r="G14" s="53"/>
      <c r="H14" s="53"/>
      <c r="I14" s="52"/>
      <c r="J14" s="52"/>
      <c r="K14" s="52"/>
      <c r="L14" s="52"/>
      <c r="M14" s="52"/>
      <c r="N14" s="52"/>
      <c r="O14" s="52"/>
      <c r="P14" s="52"/>
    </row>
    <row r="15" spans="1:16" x14ac:dyDescent="0.35">
      <c r="A15" s="10"/>
      <c r="B15" s="97">
        <v>63</v>
      </c>
      <c r="C15" s="12" t="s">
        <v>135</v>
      </c>
      <c r="D15" s="13">
        <v>43002</v>
      </c>
      <c r="E15" s="13"/>
      <c r="G15" s="53"/>
      <c r="H15" s="53"/>
      <c r="I15" s="52"/>
      <c r="J15" s="52"/>
      <c r="K15" s="52"/>
      <c r="L15" s="52"/>
      <c r="M15" s="52"/>
      <c r="N15" s="52"/>
      <c r="O15" s="52"/>
      <c r="P15" s="52"/>
    </row>
    <row r="16" spans="1:16" x14ac:dyDescent="0.35">
      <c r="A16" s="10"/>
      <c r="B16" s="97">
        <v>64</v>
      </c>
      <c r="C16" s="12" t="s">
        <v>133</v>
      </c>
      <c r="D16" s="13">
        <v>39310</v>
      </c>
      <c r="E16" s="13">
        <v>40529</v>
      </c>
      <c r="G16" s="53"/>
      <c r="H16" s="53"/>
      <c r="I16" s="52"/>
      <c r="J16" s="52"/>
      <c r="K16" s="52"/>
      <c r="L16" s="52"/>
      <c r="M16" s="52"/>
      <c r="N16" s="52"/>
      <c r="O16" s="52"/>
      <c r="P16" s="52"/>
    </row>
    <row r="17" spans="1:16" x14ac:dyDescent="0.35">
      <c r="A17" s="10">
        <v>227</v>
      </c>
      <c r="B17" s="101"/>
      <c r="C17" s="16" t="s">
        <v>10</v>
      </c>
      <c r="D17" s="9"/>
      <c r="E17" s="9"/>
      <c r="G17" s="97"/>
      <c r="H17" s="97"/>
      <c r="I17" s="52"/>
      <c r="J17" s="52"/>
      <c r="K17" s="52"/>
      <c r="L17" s="52"/>
      <c r="M17" s="52"/>
      <c r="N17" s="52"/>
      <c r="O17" s="53"/>
      <c r="P17" s="52"/>
    </row>
    <row r="18" spans="1:16" x14ac:dyDescent="0.35">
      <c r="A18" s="14"/>
      <c r="B18" s="102">
        <v>63</v>
      </c>
      <c r="C18" s="15" t="s">
        <v>64</v>
      </c>
      <c r="D18" s="67">
        <v>41467</v>
      </c>
      <c r="E18" s="67">
        <v>43502</v>
      </c>
      <c r="G18" s="53"/>
      <c r="H18" s="53"/>
      <c r="I18" s="52"/>
      <c r="J18" s="52"/>
      <c r="K18" s="52"/>
      <c r="L18" s="52"/>
      <c r="M18" s="52"/>
      <c r="N18" s="52"/>
      <c r="O18" s="52"/>
      <c r="P18" s="52"/>
    </row>
    <row r="19" spans="1:16" x14ac:dyDescent="0.35">
      <c r="A19" s="10">
        <v>231</v>
      </c>
      <c r="B19" s="97"/>
      <c r="C19" s="16" t="s">
        <v>11</v>
      </c>
      <c r="D19" s="13"/>
      <c r="E19" s="13"/>
      <c r="G19" s="53"/>
      <c r="H19" s="53"/>
      <c r="I19" s="52"/>
      <c r="J19" s="52"/>
      <c r="K19" s="52"/>
      <c r="L19" s="52"/>
      <c r="M19" s="52"/>
      <c r="N19" s="52"/>
      <c r="O19" s="52"/>
      <c r="P19" s="52"/>
    </row>
    <row r="20" spans="1:16" x14ac:dyDescent="0.35">
      <c r="A20" s="10"/>
      <c r="B20" s="97">
        <v>60</v>
      </c>
      <c r="C20" s="12" t="s">
        <v>117</v>
      </c>
      <c r="D20" s="13">
        <v>110357</v>
      </c>
      <c r="E20" s="13"/>
      <c r="G20" s="53"/>
      <c r="H20" s="53"/>
      <c r="I20" s="52"/>
      <c r="J20" s="52"/>
      <c r="K20" s="52"/>
      <c r="L20" s="52"/>
      <c r="M20" s="52"/>
      <c r="N20" s="52"/>
      <c r="O20" s="52"/>
      <c r="P20" s="52"/>
    </row>
    <row r="21" spans="1:16" x14ac:dyDescent="0.35">
      <c r="A21" s="14"/>
      <c r="B21" s="102">
        <v>66</v>
      </c>
      <c r="C21" s="15" t="s">
        <v>109</v>
      </c>
      <c r="D21" s="67">
        <v>17342</v>
      </c>
      <c r="E21" s="67">
        <v>17342</v>
      </c>
      <c r="G21" s="53"/>
      <c r="H21" s="53"/>
      <c r="I21" s="52"/>
      <c r="J21" s="52"/>
      <c r="K21" s="52"/>
      <c r="L21" s="52"/>
      <c r="M21" s="52"/>
      <c r="N21" s="52"/>
      <c r="O21" s="52"/>
      <c r="P21" s="52"/>
    </row>
    <row r="22" spans="1:16" x14ac:dyDescent="0.35">
      <c r="A22" s="10">
        <v>240</v>
      </c>
      <c r="B22" s="97"/>
      <c r="C22" s="16" t="s">
        <v>123</v>
      </c>
      <c r="D22" s="13"/>
      <c r="E22" s="13"/>
      <c r="G22" s="53"/>
      <c r="H22" s="53"/>
      <c r="I22" s="52"/>
      <c r="J22" s="52"/>
      <c r="K22" s="52"/>
      <c r="L22" s="52"/>
      <c r="M22" s="52"/>
      <c r="N22" s="52"/>
      <c r="O22" s="52"/>
      <c r="P22" s="52"/>
    </row>
    <row r="23" spans="1:16" x14ac:dyDescent="0.35">
      <c r="A23" s="10"/>
      <c r="B23" s="97">
        <v>60</v>
      </c>
      <c r="C23" s="12" t="s">
        <v>149</v>
      </c>
      <c r="D23" s="13">
        <v>834707</v>
      </c>
      <c r="E23" s="13">
        <v>1025451</v>
      </c>
      <c r="G23" s="53"/>
      <c r="H23" s="53"/>
      <c r="I23" s="52"/>
      <c r="J23" s="52"/>
      <c r="K23" s="52"/>
      <c r="L23" s="52"/>
      <c r="M23" s="52"/>
      <c r="N23" s="52"/>
      <c r="O23" s="52"/>
      <c r="P23" s="52"/>
    </row>
    <row r="24" spans="1:16" x14ac:dyDescent="0.35">
      <c r="A24" s="10"/>
      <c r="B24" s="97">
        <v>61</v>
      </c>
      <c r="C24" s="12" t="s">
        <v>150</v>
      </c>
      <c r="D24" s="13">
        <v>53204</v>
      </c>
      <c r="E24" s="13">
        <v>44543</v>
      </c>
      <c r="G24" s="53"/>
      <c r="H24" s="53"/>
      <c r="I24" s="52"/>
      <c r="J24" s="52"/>
      <c r="K24" s="52"/>
      <c r="L24" s="52"/>
      <c r="M24" s="52"/>
      <c r="N24" s="52"/>
      <c r="O24" s="52"/>
      <c r="P24" s="52"/>
    </row>
    <row r="25" spans="1:16" x14ac:dyDescent="0.35">
      <c r="A25" s="18">
        <v>286</v>
      </c>
      <c r="B25" s="103"/>
      <c r="C25" s="20" t="s">
        <v>136</v>
      </c>
      <c r="D25" s="17"/>
      <c r="E25" s="17"/>
      <c r="G25" s="53"/>
      <c r="H25" s="53"/>
      <c r="I25" s="52"/>
      <c r="J25" s="54"/>
      <c r="K25" s="52"/>
      <c r="L25" s="52"/>
      <c r="M25" s="52"/>
      <c r="N25" s="52"/>
      <c r="O25" s="52"/>
      <c r="P25" s="52"/>
    </row>
    <row r="26" spans="1:16" x14ac:dyDescent="0.35">
      <c r="A26" s="43"/>
      <c r="B26" s="104">
        <v>60</v>
      </c>
      <c r="C26" s="60" t="s">
        <v>12</v>
      </c>
      <c r="D26" s="66">
        <v>219119</v>
      </c>
      <c r="E26" s="66">
        <v>194982</v>
      </c>
      <c r="G26" s="53"/>
      <c r="H26" s="53"/>
      <c r="I26" s="52"/>
      <c r="J26" s="52"/>
      <c r="K26" s="52"/>
      <c r="L26" s="52"/>
      <c r="M26" s="52"/>
    </row>
    <row r="27" spans="1:16" x14ac:dyDescent="0.35">
      <c r="A27" s="22"/>
      <c r="B27" s="71"/>
      <c r="C27" s="65" t="s">
        <v>13</v>
      </c>
      <c r="D27" s="23">
        <f>SUM(D6:D26)</f>
        <v>2897199</v>
      </c>
      <c r="E27" s="23">
        <f>SUM(E6:E26)</f>
        <v>2778116</v>
      </c>
      <c r="G27" s="55"/>
      <c r="H27" s="55"/>
      <c r="I27" s="52"/>
      <c r="J27" s="52"/>
      <c r="K27" s="52"/>
      <c r="L27" s="52"/>
      <c r="M27" s="52"/>
    </row>
    <row r="28" spans="1:16" x14ac:dyDescent="0.35">
      <c r="A28" s="26" t="s">
        <v>14</v>
      </c>
      <c r="B28" s="101"/>
      <c r="C28" s="11"/>
      <c r="D28" s="68"/>
      <c r="E28" s="68"/>
      <c r="G28" s="55"/>
      <c r="H28" s="55"/>
      <c r="I28" s="52"/>
      <c r="J28" s="52"/>
      <c r="K28" s="52"/>
      <c r="L28" s="52"/>
      <c r="M28" s="52"/>
    </row>
    <row r="29" spans="1:16" x14ac:dyDescent="0.35">
      <c r="A29" s="10">
        <v>315</v>
      </c>
      <c r="B29" s="101"/>
      <c r="C29" s="11" t="s">
        <v>165</v>
      </c>
      <c r="D29" s="68"/>
      <c r="E29" s="68"/>
      <c r="G29" s="55"/>
      <c r="H29" s="55"/>
      <c r="I29" s="52"/>
      <c r="J29" s="52"/>
      <c r="K29" s="52"/>
      <c r="L29" s="52"/>
      <c r="M29" s="52"/>
    </row>
    <row r="30" spans="1:16" s="122" customFormat="1" x14ac:dyDescent="0.35">
      <c r="A30" s="36"/>
      <c r="B30" s="97">
        <v>60</v>
      </c>
      <c r="C30" s="21" t="s">
        <v>166</v>
      </c>
      <c r="D30" s="13"/>
      <c r="E30" s="13">
        <v>206800</v>
      </c>
      <c r="G30" s="53"/>
      <c r="H30" s="53"/>
      <c r="I30" s="129"/>
      <c r="J30" s="129"/>
      <c r="K30" s="129"/>
      <c r="L30" s="129"/>
      <c r="M30" s="129"/>
    </row>
    <row r="31" spans="1:16" x14ac:dyDescent="0.35">
      <c r="A31" s="10">
        <v>323</v>
      </c>
      <c r="B31" s="97"/>
      <c r="C31" s="11" t="s">
        <v>113</v>
      </c>
      <c r="D31" s="13"/>
      <c r="E31" s="13"/>
      <c r="G31" s="53"/>
      <c r="H31" s="53"/>
      <c r="I31" s="52"/>
      <c r="J31" s="52"/>
      <c r="K31" s="52"/>
      <c r="L31" s="52"/>
      <c r="M31" s="52"/>
    </row>
    <row r="32" spans="1:16" x14ac:dyDescent="0.35">
      <c r="A32" s="26"/>
      <c r="B32" s="97">
        <v>60</v>
      </c>
      <c r="C32" s="21" t="s">
        <v>82</v>
      </c>
      <c r="D32" s="13">
        <v>22380</v>
      </c>
      <c r="E32" s="13">
        <v>23000</v>
      </c>
      <c r="G32" s="53"/>
      <c r="H32" s="53"/>
      <c r="I32" s="52"/>
      <c r="J32" s="52"/>
      <c r="K32" s="52"/>
      <c r="L32" s="52"/>
      <c r="M32" s="52"/>
    </row>
    <row r="33" spans="1:13" x14ac:dyDescent="0.35">
      <c r="A33" s="39"/>
      <c r="B33" s="105"/>
      <c r="C33" s="65" t="s">
        <v>13</v>
      </c>
      <c r="D33" s="23">
        <f>SUM(D31:D32)</f>
        <v>22380</v>
      </c>
      <c r="E33" s="23">
        <f>SUM(E30:E32)</f>
        <v>229800</v>
      </c>
      <c r="G33" s="55"/>
      <c r="H33" s="55"/>
      <c r="I33" s="52"/>
      <c r="J33" s="52"/>
      <c r="K33" s="52"/>
      <c r="L33" s="52"/>
      <c r="M33" s="52"/>
    </row>
    <row r="34" spans="1:13" x14ac:dyDescent="0.35">
      <c r="A34" s="26" t="s">
        <v>16</v>
      </c>
      <c r="B34" s="106"/>
      <c r="C34" s="27"/>
      <c r="D34" s="9"/>
      <c r="E34" s="9"/>
      <c r="G34" s="97"/>
      <c r="H34" s="97"/>
      <c r="I34" s="52"/>
      <c r="J34" s="52"/>
      <c r="K34" s="52"/>
      <c r="L34" s="52"/>
      <c r="M34" s="52"/>
    </row>
    <row r="35" spans="1:13" x14ac:dyDescent="0.35">
      <c r="A35" s="10">
        <v>430</v>
      </c>
      <c r="B35" s="106"/>
      <c r="C35" s="62" t="s">
        <v>124</v>
      </c>
      <c r="D35" s="9"/>
      <c r="E35" s="9"/>
      <c r="G35" s="97"/>
      <c r="H35" s="97"/>
      <c r="I35" s="52"/>
      <c r="J35" s="52"/>
      <c r="K35" s="52"/>
      <c r="L35" s="52"/>
      <c r="M35" s="52"/>
    </row>
    <row r="36" spans="1:13" x14ac:dyDescent="0.35">
      <c r="A36" s="34"/>
      <c r="B36" s="102">
        <v>60</v>
      </c>
      <c r="C36" s="57" t="s">
        <v>17</v>
      </c>
      <c r="D36" s="67">
        <v>83608</v>
      </c>
      <c r="E36" s="67">
        <v>86200</v>
      </c>
      <c r="G36" s="53"/>
      <c r="H36" s="53"/>
      <c r="I36" s="52"/>
      <c r="J36" s="52"/>
      <c r="K36" s="52"/>
      <c r="L36" s="52"/>
      <c r="M36" s="52"/>
    </row>
    <row r="37" spans="1:13" s="79" customFormat="1" x14ac:dyDescent="0.35">
      <c r="A37" s="10">
        <v>433</v>
      </c>
      <c r="B37" s="101"/>
      <c r="C37" s="11" t="s">
        <v>88</v>
      </c>
      <c r="D37" s="68"/>
      <c r="E37" s="68"/>
      <c r="G37" s="55"/>
      <c r="H37" s="55"/>
      <c r="I37" s="126"/>
      <c r="J37" s="126"/>
      <c r="K37" s="126"/>
      <c r="L37" s="126"/>
      <c r="M37" s="126"/>
    </row>
    <row r="38" spans="1:13" x14ac:dyDescent="0.35">
      <c r="A38" s="26"/>
      <c r="B38" s="97">
        <v>60</v>
      </c>
      <c r="C38" s="21" t="s">
        <v>101</v>
      </c>
      <c r="D38" s="13">
        <v>13202</v>
      </c>
      <c r="E38" s="13">
        <v>13611</v>
      </c>
      <c r="G38" s="53"/>
      <c r="H38" s="53"/>
      <c r="I38" s="52"/>
      <c r="J38" s="52"/>
      <c r="K38" s="52"/>
      <c r="L38" s="52"/>
      <c r="M38" s="52"/>
    </row>
    <row r="39" spans="1:13" x14ac:dyDescent="0.35">
      <c r="A39" s="10">
        <v>451</v>
      </c>
      <c r="B39" s="97"/>
      <c r="C39" s="11" t="s">
        <v>160</v>
      </c>
      <c r="D39" s="13"/>
      <c r="E39" s="13"/>
      <c r="G39" s="53"/>
      <c r="H39" s="53"/>
      <c r="I39" s="52"/>
      <c r="J39" s="52"/>
      <c r="K39" s="52"/>
      <c r="L39" s="52"/>
      <c r="M39" s="52"/>
    </row>
    <row r="40" spans="1:13" x14ac:dyDescent="0.35">
      <c r="A40" s="10"/>
      <c r="B40" s="97">
        <v>60</v>
      </c>
      <c r="C40" s="21" t="s">
        <v>171</v>
      </c>
      <c r="D40" s="13">
        <v>75000</v>
      </c>
      <c r="E40" s="13">
        <v>120000</v>
      </c>
      <c r="G40" s="53"/>
      <c r="H40" s="53"/>
      <c r="I40" s="52"/>
      <c r="J40" s="52"/>
      <c r="K40" s="52"/>
      <c r="L40" s="52"/>
      <c r="M40" s="52"/>
    </row>
    <row r="41" spans="1:13" x14ac:dyDescent="0.35">
      <c r="A41" s="28"/>
      <c r="B41" s="71"/>
      <c r="C41" s="6" t="s">
        <v>13</v>
      </c>
      <c r="D41" s="23">
        <f>SUM(D36:D40)</f>
        <v>171810</v>
      </c>
      <c r="E41" s="23">
        <f>SUM(E36:E40)</f>
        <v>219811</v>
      </c>
      <c r="G41" s="55"/>
      <c r="H41" s="55"/>
      <c r="I41" s="52"/>
      <c r="J41" s="52"/>
      <c r="K41" s="52"/>
      <c r="L41" s="52"/>
      <c r="M41" s="52"/>
    </row>
    <row r="42" spans="1:13" x14ac:dyDescent="0.35">
      <c r="A42" s="24" t="s">
        <v>18</v>
      </c>
      <c r="B42" s="107"/>
      <c r="C42" s="29"/>
      <c r="D42" s="9"/>
      <c r="E42" s="9"/>
      <c r="G42" s="97"/>
      <c r="H42" s="97"/>
      <c r="I42" s="52"/>
      <c r="J42" s="52"/>
      <c r="K42" s="52"/>
      <c r="L42" s="52"/>
      <c r="M42" s="52"/>
    </row>
    <row r="43" spans="1:13" x14ac:dyDescent="0.35">
      <c r="A43" s="10">
        <v>541</v>
      </c>
      <c r="B43" s="108"/>
      <c r="C43" s="11" t="s">
        <v>137</v>
      </c>
      <c r="D43" s="74"/>
      <c r="E43" s="74"/>
      <c r="G43" s="127"/>
      <c r="H43" s="127"/>
      <c r="I43" s="52"/>
      <c r="J43" s="52"/>
      <c r="K43" s="52"/>
      <c r="L43" s="52"/>
      <c r="M43" s="52"/>
    </row>
    <row r="44" spans="1:13" x14ac:dyDescent="0.35">
      <c r="A44" s="26"/>
      <c r="B44" s="97">
        <v>60</v>
      </c>
      <c r="C44" s="12" t="s">
        <v>138</v>
      </c>
      <c r="D44" s="74">
        <v>406142</v>
      </c>
      <c r="E44" s="74">
        <v>264082</v>
      </c>
      <c r="G44" s="127"/>
      <c r="H44" s="127"/>
      <c r="I44" s="52"/>
      <c r="J44" s="52"/>
      <c r="K44" s="52"/>
      <c r="L44" s="52"/>
      <c r="M44" s="52"/>
    </row>
    <row r="45" spans="1:13" x14ac:dyDescent="0.35">
      <c r="A45" s="10">
        <v>553</v>
      </c>
      <c r="B45" s="97"/>
      <c r="C45" s="16" t="s">
        <v>139</v>
      </c>
      <c r="D45" s="13"/>
      <c r="E45" s="13"/>
      <c r="G45" s="53"/>
      <c r="H45" s="53"/>
      <c r="I45" s="52"/>
      <c r="J45" s="52"/>
      <c r="K45" s="53"/>
      <c r="L45" s="53"/>
      <c r="M45" s="52"/>
    </row>
    <row r="46" spans="1:13" x14ac:dyDescent="0.35">
      <c r="A46" s="10"/>
      <c r="B46" s="97">
        <v>61</v>
      </c>
      <c r="C46" s="12" t="s">
        <v>153</v>
      </c>
      <c r="D46" s="13">
        <v>1483307</v>
      </c>
      <c r="E46" s="13">
        <v>780770</v>
      </c>
      <c r="G46" s="53"/>
      <c r="H46" s="53"/>
      <c r="I46" s="52"/>
      <c r="J46" s="52"/>
      <c r="K46" s="53"/>
      <c r="L46" s="53"/>
      <c r="M46" s="52"/>
    </row>
    <row r="47" spans="1:13" x14ac:dyDescent="0.35">
      <c r="A47" s="10"/>
      <c r="B47" s="97">
        <v>62</v>
      </c>
      <c r="C47" s="12" t="s">
        <v>141</v>
      </c>
      <c r="D47" s="13">
        <v>16411</v>
      </c>
      <c r="E47" s="13">
        <v>16920</v>
      </c>
      <c r="G47" s="53"/>
      <c r="H47" s="53"/>
      <c r="I47" s="52"/>
      <c r="J47" s="52"/>
      <c r="K47" s="53"/>
      <c r="L47" s="53"/>
      <c r="M47" s="52"/>
    </row>
    <row r="48" spans="1:13" x14ac:dyDescent="0.35">
      <c r="A48" s="10"/>
      <c r="B48" s="97">
        <v>63</v>
      </c>
      <c r="C48" s="12" t="s">
        <v>140</v>
      </c>
      <c r="D48" s="13">
        <v>101404</v>
      </c>
      <c r="E48" s="13">
        <v>104548</v>
      </c>
      <c r="G48" s="53"/>
      <c r="H48" s="53"/>
      <c r="I48" s="52"/>
      <c r="J48" s="52"/>
      <c r="K48" s="52"/>
      <c r="L48" s="52"/>
      <c r="M48" s="52"/>
    </row>
    <row r="49" spans="1:13" x14ac:dyDescent="0.35">
      <c r="A49" s="14"/>
      <c r="B49" s="102">
        <v>65</v>
      </c>
      <c r="C49" s="57" t="s">
        <v>142</v>
      </c>
      <c r="D49" s="67">
        <v>81000</v>
      </c>
      <c r="E49" s="67">
        <v>99046</v>
      </c>
      <c r="G49" s="53"/>
      <c r="H49" s="53"/>
      <c r="I49" s="52"/>
      <c r="J49" s="52"/>
      <c r="K49" s="52"/>
      <c r="L49" s="52"/>
      <c r="M49" s="52"/>
    </row>
    <row r="50" spans="1:13" x14ac:dyDescent="0.35">
      <c r="A50" s="10">
        <v>567</v>
      </c>
      <c r="B50" s="97"/>
      <c r="C50" s="16" t="s">
        <v>19</v>
      </c>
      <c r="D50" s="13"/>
      <c r="E50" s="13"/>
      <c r="G50" s="53"/>
      <c r="H50" s="53"/>
      <c r="I50" s="52"/>
      <c r="J50" s="52"/>
      <c r="K50" s="52"/>
      <c r="L50" s="52"/>
      <c r="M50" s="52"/>
    </row>
    <row r="51" spans="1:13" x14ac:dyDescent="0.35">
      <c r="A51" s="10"/>
      <c r="B51" s="97">
        <v>60</v>
      </c>
      <c r="C51" s="12" t="s">
        <v>125</v>
      </c>
      <c r="D51" s="13">
        <v>3617</v>
      </c>
      <c r="E51" s="13">
        <v>3729</v>
      </c>
      <c r="G51" s="53"/>
      <c r="H51" s="53"/>
      <c r="I51" s="52"/>
      <c r="J51" s="52"/>
      <c r="K51" s="52"/>
      <c r="L51" s="52"/>
      <c r="M51" s="52"/>
    </row>
    <row r="52" spans="1:13" x14ac:dyDescent="0.35">
      <c r="A52" s="18">
        <v>575</v>
      </c>
      <c r="B52" s="103"/>
      <c r="C52" s="19" t="s">
        <v>20</v>
      </c>
      <c r="D52" s="17"/>
      <c r="E52" s="17"/>
      <c r="G52" s="53"/>
      <c r="H52" s="53"/>
      <c r="I52" s="52"/>
      <c r="J52" s="52"/>
      <c r="K52" s="52"/>
      <c r="L52" s="52"/>
      <c r="M52" s="52"/>
    </row>
    <row r="53" spans="1:13" x14ac:dyDescent="0.35">
      <c r="A53" s="14"/>
      <c r="B53" s="102">
        <v>60</v>
      </c>
      <c r="C53" s="15" t="s">
        <v>21</v>
      </c>
      <c r="D53" s="67">
        <v>10525695</v>
      </c>
      <c r="E53" s="67">
        <v>11023904</v>
      </c>
      <c r="G53" s="53"/>
      <c r="H53" s="53"/>
      <c r="I53" s="52"/>
      <c r="J53" s="52"/>
      <c r="K53" s="52"/>
      <c r="L53" s="52"/>
      <c r="M53" s="52"/>
    </row>
    <row r="54" spans="1:13" x14ac:dyDescent="0.35">
      <c r="A54" s="18">
        <v>590</v>
      </c>
      <c r="B54" s="101"/>
      <c r="C54" s="11" t="s">
        <v>110</v>
      </c>
      <c r="D54" s="68"/>
      <c r="E54" s="68"/>
      <c r="F54" s="52"/>
      <c r="G54" s="55"/>
      <c r="H54" s="55"/>
      <c r="I54" s="52"/>
      <c r="J54" s="52"/>
      <c r="K54" s="52"/>
      <c r="L54" s="52"/>
      <c r="M54" s="52"/>
    </row>
    <row r="55" spans="1:13" x14ac:dyDescent="0.35">
      <c r="A55" s="31"/>
      <c r="B55" s="97">
        <v>61</v>
      </c>
      <c r="C55" s="21" t="s">
        <v>119</v>
      </c>
      <c r="D55" s="13">
        <v>21348</v>
      </c>
      <c r="E55" s="13"/>
      <c r="G55" s="53"/>
      <c r="H55" s="53"/>
      <c r="I55" s="52"/>
      <c r="J55" s="52"/>
      <c r="K55" s="52"/>
      <c r="L55" s="52"/>
      <c r="M55" s="52"/>
    </row>
    <row r="56" spans="1:13" x14ac:dyDescent="0.35">
      <c r="A56" s="32"/>
      <c r="B56" s="97">
        <v>65</v>
      </c>
      <c r="C56" s="21" t="s">
        <v>87</v>
      </c>
      <c r="D56" s="13">
        <v>63235</v>
      </c>
      <c r="E56" s="13">
        <v>65195</v>
      </c>
      <c r="G56" s="53"/>
      <c r="H56" s="53"/>
      <c r="I56" s="52"/>
      <c r="J56" s="52"/>
      <c r="K56" s="52"/>
      <c r="L56" s="52"/>
      <c r="M56" s="52"/>
    </row>
    <row r="57" spans="1:13" x14ac:dyDescent="0.35">
      <c r="A57" s="28"/>
      <c r="B57" s="71"/>
      <c r="C57" s="6" t="s">
        <v>13</v>
      </c>
      <c r="D57" s="23">
        <f>SUM(D44:D56)</f>
        <v>12702159</v>
      </c>
      <c r="E57" s="23">
        <f>SUM(E44:E56)</f>
        <v>12358194</v>
      </c>
      <c r="G57" s="55"/>
      <c r="H57" s="55"/>
      <c r="I57" s="52"/>
      <c r="J57" s="54"/>
      <c r="K57" s="52"/>
      <c r="L57" s="52"/>
      <c r="M57" s="52"/>
    </row>
    <row r="58" spans="1:13" x14ac:dyDescent="0.35">
      <c r="A58" s="26" t="s">
        <v>22</v>
      </c>
      <c r="B58" s="109"/>
      <c r="C58" s="33"/>
      <c r="D58" s="9"/>
      <c r="E58" s="9"/>
      <c r="G58" s="97"/>
      <c r="H58" s="97"/>
      <c r="I58" s="52"/>
      <c r="J58" s="52"/>
      <c r="K58" s="52"/>
      <c r="L58" s="52"/>
      <c r="M58" s="52"/>
    </row>
    <row r="59" spans="1:13" x14ac:dyDescent="0.35">
      <c r="A59" s="10">
        <v>621</v>
      </c>
      <c r="B59" s="97"/>
      <c r="C59" s="11" t="s">
        <v>127</v>
      </c>
      <c r="D59" s="9"/>
      <c r="E59" s="9"/>
      <c r="G59" s="97"/>
      <c r="H59" s="97"/>
      <c r="I59" s="52"/>
      <c r="J59" s="52"/>
      <c r="K59" s="52"/>
      <c r="L59" s="52"/>
      <c r="M59" s="52"/>
    </row>
    <row r="60" spans="1:13" x14ac:dyDescent="0.35">
      <c r="A60" s="26"/>
      <c r="B60" s="97">
        <v>63</v>
      </c>
      <c r="C60" s="12" t="s">
        <v>23</v>
      </c>
      <c r="D60" s="13">
        <v>151460</v>
      </c>
      <c r="E60" s="13">
        <v>152085</v>
      </c>
      <c r="G60" s="53"/>
      <c r="H60" s="53"/>
      <c r="I60" s="52"/>
      <c r="J60" s="52"/>
      <c r="K60" s="52"/>
      <c r="L60" s="52"/>
      <c r="M60" s="52"/>
    </row>
    <row r="61" spans="1:13" x14ac:dyDescent="0.35">
      <c r="A61" s="28"/>
      <c r="B61" s="71"/>
      <c r="C61" s="6" t="s">
        <v>13</v>
      </c>
      <c r="D61" s="23">
        <f>SUM(D60)</f>
        <v>151460</v>
      </c>
      <c r="E61" s="23">
        <f>SUM(E60)</f>
        <v>152085</v>
      </c>
      <c r="G61" s="55"/>
      <c r="H61" s="55"/>
      <c r="I61" s="52"/>
      <c r="J61" s="52"/>
      <c r="K61" s="52"/>
      <c r="L61" s="52"/>
      <c r="M61" s="52"/>
    </row>
    <row r="62" spans="1:13" x14ac:dyDescent="0.35">
      <c r="A62" s="24" t="s">
        <v>24</v>
      </c>
      <c r="B62" s="110"/>
      <c r="C62" s="69"/>
      <c r="D62" s="9"/>
      <c r="E62" s="9"/>
      <c r="G62" s="97"/>
      <c r="H62" s="97"/>
      <c r="I62" s="52"/>
      <c r="J62" s="52"/>
      <c r="K62" s="52"/>
      <c r="L62" s="52"/>
      <c r="M62" s="52"/>
    </row>
    <row r="63" spans="1:13" x14ac:dyDescent="0.35">
      <c r="A63" s="10">
        <v>714</v>
      </c>
      <c r="B63" s="97"/>
      <c r="C63" s="11" t="s">
        <v>89</v>
      </c>
      <c r="D63" s="9"/>
      <c r="E63" s="9"/>
      <c r="G63" s="97"/>
      <c r="H63" s="97"/>
      <c r="I63" s="52"/>
      <c r="J63" s="52"/>
      <c r="K63" s="52"/>
      <c r="L63" s="52"/>
      <c r="M63" s="52"/>
    </row>
    <row r="64" spans="1:13" x14ac:dyDescent="0.35">
      <c r="A64" s="34"/>
      <c r="B64" s="102">
        <v>60</v>
      </c>
      <c r="C64" s="15" t="s">
        <v>90</v>
      </c>
      <c r="D64" s="67">
        <v>94813</v>
      </c>
      <c r="E64" s="67">
        <v>95336</v>
      </c>
      <c r="G64" s="53"/>
      <c r="H64" s="53"/>
      <c r="I64" s="52"/>
      <c r="J64" s="52"/>
      <c r="K64" s="52"/>
      <c r="L64" s="52"/>
      <c r="M64" s="52"/>
    </row>
    <row r="65" spans="1:13" x14ac:dyDescent="0.35">
      <c r="A65" s="10">
        <v>740</v>
      </c>
      <c r="B65" s="97"/>
      <c r="C65" s="11" t="s">
        <v>99</v>
      </c>
      <c r="D65" s="13"/>
      <c r="E65" s="13"/>
      <c r="G65" s="53"/>
      <c r="H65" s="53"/>
      <c r="I65" s="52"/>
      <c r="J65" s="52"/>
      <c r="K65" s="52"/>
      <c r="L65" s="52"/>
      <c r="M65" s="52"/>
    </row>
    <row r="66" spans="1:13" x14ac:dyDescent="0.35">
      <c r="A66" s="34"/>
      <c r="B66" s="102">
        <v>60</v>
      </c>
      <c r="C66" s="57" t="s">
        <v>100</v>
      </c>
      <c r="D66" s="67">
        <v>84529</v>
      </c>
      <c r="E66" s="67">
        <v>87149</v>
      </c>
      <c r="G66" s="53"/>
      <c r="H66" s="53"/>
      <c r="I66" s="52"/>
      <c r="J66" s="52"/>
      <c r="K66" s="52"/>
      <c r="L66" s="52"/>
      <c r="M66" s="52"/>
    </row>
    <row r="67" spans="1:13" x14ac:dyDescent="0.35">
      <c r="A67" s="10">
        <v>761</v>
      </c>
      <c r="B67" s="101"/>
      <c r="C67" s="16" t="s">
        <v>25</v>
      </c>
      <c r="D67" s="9"/>
      <c r="E67" s="9"/>
      <c r="G67" s="97"/>
      <c r="H67" s="97"/>
      <c r="I67" s="52"/>
      <c r="J67" s="52"/>
      <c r="K67" s="52"/>
      <c r="L67" s="52"/>
      <c r="M67" s="52"/>
    </row>
    <row r="68" spans="1:13" x14ac:dyDescent="0.35">
      <c r="A68" s="10"/>
      <c r="B68" s="97">
        <v>60</v>
      </c>
      <c r="C68" s="12" t="s">
        <v>26</v>
      </c>
      <c r="D68" s="13">
        <v>10449</v>
      </c>
      <c r="E68" s="13">
        <v>9273</v>
      </c>
      <c r="G68" s="53"/>
      <c r="H68" s="53"/>
      <c r="I68" s="52"/>
      <c r="J68" s="52"/>
      <c r="K68" s="52"/>
      <c r="L68" s="52"/>
      <c r="M68" s="52"/>
    </row>
    <row r="69" spans="1:13" x14ac:dyDescent="0.35">
      <c r="A69" s="10"/>
      <c r="B69" s="97">
        <v>61</v>
      </c>
      <c r="C69" s="12" t="s">
        <v>27</v>
      </c>
      <c r="D69" s="13">
        <v>933111</v>
      </c>
      <c r="E69" s="13">
        <v>932308</v>
      </c>
      <c r="G69" s="53"/>
      <c r="H69" s="53"/>
      <c r="I69" s="52"/>
      <c r="J69" s="52"/>
      <c r="K69" s="52"/>
      <c r="L69" s="52"/>
      <c r="M69" s="52"/>
    </row>
    <row r="70" spans="1:13" x14ac:dyDescent="0.35">
      <c r="A70" s="10"/>
      <c r="B70" s="97">
        <v>63</v>
      </c>
      <c r="C70" s="12" t="s">
        <v>128</v>
      </c>
      <c r="D70" s="13">
        <v>3673332</v>
      </c>
      <c r="E70" s="13">
        <v>3264567</v>
      </c>
      <c r="G70" s="53"/>
      <c r="H70" s="53"/>
      <c r="I70" s="52"/>
      <c r="J70" s="52"/>
      <c r="K70" s="52"/>
      <c r="L70" s="52"/>
      <c r="M70" s="52"/>
    </row>
    <row r="71" spans="1:13" x14ac:dyDescent="0.35">
      <c r="A71" s="10"/>
      <c r="B71" s="97">
        <v>64</v>
      </c>
      <c r="C71" s="12" t="s">
        <v>120</v>
      </c>
      <c r="D71" s="13">
        <v>822000</v>
      </c>
      <c r="E71" s="13">
        <v>728000</v>
      </c>
      <c r="G71" s="53"/>
      <c r="H71" s="53"/>
      <c r="I71" s="52"/>
      <c r="J71" s="52"/>
      <c r="K71" s="52"/>
      <c r="L71" s="52"/>
      <c r="M71" s="52"/>
    </row>
    <row r="72" spans="1:13" x14ac:dyDescent="0.35">
      <c r="A72" s="10"/>
      <c r="B72" s="97">
        <v>65</v>
      </c>
      <c r="C72" s="12" t="s">
        <v>91</v>
      </c>
      <c r="D72" s="13">
        <v>1514382</v>
      </c>
      <c r="E72" s="13">
        <v>2625071</v>
      </c>
      <c r="G72" s="53"/>
      <c r="H72" s="53"/>
      <c r="I72" s="52"/>
      <c r="J72" s="52"/>
      <c r="K72" s="52"/>
      <c r="L72" s="52"/>
      <c r="M72" s="52"/>
    </row>
    <row r="73" spans="1:13" x14ac:dyDescent="0.35">
      <c r="A73" s="10"/>
      <c r="B73" s="97">
        <v>67</v>
      </c>
      <c r="C73" s="12" t="s">
        <v>28</v>
      </c>
      <c r="D73" s="13">
        <v>69652</v>
      </c>
      <c r="E73" s="13">
        <v>75269</v>
      </c>
      <c r="G73" s="53"/>
      <c r="H73" s="53"/>
      <c r="I73" s="52"/>
      <c r="J73" s="52"/>
      <c r="K73" s="52"/>
      <c r="L73" s="52"/>
      <c r="M73" s="52"/>
    </row>
    <row r="74" spans="1:13" x14ac:dyDescent="0.35">
      <c r="A74" s="36"/>
      <c r="B74" s="102">
        <v>68</v>
      </c>
      <c r="C74" s="15" t="s">
        <v>83</v>
      </c>
      <c r="D74" s="67">
        <v>549857</v>
      </c>
      <c r="E74" s="67">
        <v>489591</v>
      </c>
      <c r="G74" s="53"/>
      <c r="H74" s="53"/>
      <c r="I74" s="52"/>
      <c r="J74" s="52"/>
      <c r="K74" s="52"/>
      <c r="L74" s="52"/>
      <c r="M74" s="52"/>
    </row>
    <row r="75" spans="1:13" x14ac:dyDescent="0.35">
      <c r="A75" s="36"/>
      <c r="B75" s="97">
        <v>69</v>
      </c>
      <c r="C75" s="12" t="s">
        <v>129</v>
      </c>
      <c r="D75" s="13">
        <v>305300</v>
      </c>
      <c r="E75" s="13">
        <v>806835</v>
      </c>
      <c r="G75" s="53"/>
      <c r="H75" s="53"/>
      <c r="I75" s="52"/>
      <c r="J75" s="52"/>
      <c r="K75" s="52"/>
      <c r="L75" s="52"/>
      <c r="M75" s="52"/>
    </row>
    <row r="76" spans="1:13" x14ac:dyDescent="0.35">
      <c r="A76" s="18">
        <v>762</v>
      </c>
      <c r="B76" s="97"/>
      <c r="C76" s="16" t="s">
        <v>29</v>
      </c>
      <c r="D76" s="13"/>
      <c r="E76" s="13"/>
      <c r="G76" s="53"/>
      <c r="H76" s="53"/>
      <c r="I76" s="52"/>
      <c r="J76" s="52"/>
      <c r="K76" s="52"/>
      <c r="L76" s="52"/>
      <c r="M76" s="52"/>
    </row>
    <row r="77" spans="1:13" x14ac:dyDescent="0.35">
      <c r="A77" s="36"/>
      <c r="B77" s="97">
        <v>60</v>
      </c>
      <c r="C77" s="12" t="s">
        <v>30</v>
      </c>
      <c r="D77" s="13">
        <v>453458</v>
      </c>
      <c r="E77" s="13">
        <v>420961</v>
      </c>
      <c r="G77" s="53"/>
      <c r="H77" s="53"/>
      <c r="I77" s="52"/>
      <c r="J77" s="52"/>
      <c r="K77" s="52"/>
      <c r="L77" s="52"/>
      <c r="M77" s="52"/>
    </row>
    <row r="78" spans="1:13" x14ac:dyDescent="0.35">
      <c r="A78" s="36"/>
      <c r="B78" s="97">
        <v>61</v>
      </c>
      <c r="C78" s="12" t="s">
        <v>121</v>
      </c>
      <c r="D78" s="13">
        <v>181594</v>
      </c>
      <c r="E78" s="13">
        <v>188963</v>
      </c>
      <c r="G78" s="53"/>
      <c r="H78" s="53"/>
      <c r="I78" s="52"/>
      <c r="J78" s="52"/>
      <c r="K78" s="52"/>
      <c r="L78" s="52"/>
      <c r="M78" s="52"/>
    </row>
    <row r="79" spans="1:13" x14ac:dyDescent="0.35">
      <c r="A79" s="36"/>
      <c r="B79" s="97">
        <v>63</v>
      </c>
      <c r="C79" s="59" t="s">
        <v>31</v>
      </c>
      <c r="D79" s="13">
        <v>367281</v>
      </c>
      <c r="E79" s="13">
        <v>854787</v>
      </c>
      <c r="G79" s="53"/>
      <c r="H79" s="53"/>
      <c r="I79" s="52"/>
      <c r="J79" s="52"/>
      <c r="K79" s="52"/>
      <c r="L79" s="52"/>
      <c r="M79" s="52"/>
    </row>
    <row r="80" spans="1:13" x14ac:dyDescent="0.35">
      <c r="A80" s="35"/>
      <c r="B80" s="102">
        <v>64</v>
      </c>
      <c r="C80" s="57" t="s">
        <v>96</v>
      </c>
      <c r="D80" s="67"/>
      <c r="E80" s="67"/>
      <c r="G80" s="53"/>
      <c r="H80" s="53"/>
      <c r="I80" s="52"/>
      <c r="J80" s="52"/>
      <c r="K80" s="52"/>
      <c r="L80" s="52"/>
      <c r="M80" s="52"/>
    </row>
    <row r="81" spans="1:13" x14ac:dyDescent="0.35">
      <c r="A81" s="10">
        <v>765</v>
      </c>
      <c r="B81" s="97"/>
      <c r="C81" s="16" t="s">
        <v>151</v>
      </c>
      <c r="D81" s="13"/>
      <c r="E81" s="13"/>
      <c r="G81" s="53"/>
      <c r="H81" s="53"/>
      <c r="I81" s="52"/>
      <c r="J81" s="52"/>
      <c r="K81" s="52"/>
      <c r="L81" s="52"/>
      <c r="M81" s="52"/>
    </row>
    <row r="82" spans="1:13" x14ac:dyDescent="0.35">
      <c r="A82" s="36"/>
      <c r="B82" s="97">
        <v>60</v>
      </c>
      <c r="C82" s="12" t="s">
        <v>84</v>
      </c>
      <c r="D82" s="13">
        <v>236090</v>
      </c>
      <c r="E82" s="13">
        <v>230507</v>
      </c>
      <c r="G82" s="53"/>
      <c r="H82" s="53"/>
      <c r="I82" s="52"/>
      <c r="J82" s="52"/>
      <c r="K82" s="52"/>
      <c r="L82" s="52"/>
      <c r="M82" s="52"/>
    </row>
    <row r="83" spans="1:13" x14ac:dyDescent="0.35">
      <c r="A83" s="35"/>
      <c r="B83" s="102">
        <v>62</v>
      </c>
      <c r="C83" s="15" t="s">
        <v>85</v>
      </c>
      <c r="D83" s="67">
        <v>449360</v>
      </c>
      <c r="E83" s="67">
        <v>455178</v>
      </c>
      <c r="G83" s="53"/>
      <c r="H83" s="53"/>
      <c r="I83" s="52"/>
      <c r="J83" s="52"/>
      <c r="K83" s="52"/>
      <c r="L83" s="52"/>
      <c r="M83" s="52"/>
    </row>
    <row r="84" spans="1:13" x14ac:dyDescent="0.35">
      <c r="A84" s="18">
        <v>783</v>
      </c>
      <c r="B84" s="97"/>
      <c r="C84" s="16" t="s">
        <v>32</v>
      </c>
      <c r="D84" s="13"/>
      <c r="E84" s="13"/>
      <c r="G84" s="53"/>
      <c r="H84" s="53"/>
      <c r="I84" s="52"/>
      <c r="J84" s="52"/>
      <c r="K84" s="52"/>
      <c r="L84" s="52"/>
      <c r="M84" s="52"/>
    </row>
    <row r="85" spans="1:13" x14ac:dyDescent="0.35">
      <c r="A85" s="37"/>
      <c r="B85" s="97">
        <v>61</v>
      </c>
      <c r="C85" s="12" t="s">
        <v>101</v>
      </c>
      <c r="D85" s="13">
        <v>132508</v>
      </c>
      <c r="E85" s="13">
        <v>160416</v>
      </c>
      <c r="G85" s="53"/>
      <c r="H85" s="53"/>
      <c r="I85" s="52"/>
      <c r="J85" s="52"/>
      <c r="K85" s="52"/>
      <c r="L85" s="52"/>
      <c r="M85" s="52"/>
    </row>
    <row r="86" spans="1:13" x14ac:dyDescent="0.35">
      <c r="A86" s="28"/>
      <c r="B86" s="71"/>
      <c r="C86" s="6" t="s">
        <v>13</v>
      </c>
      <c r="D86" s="23">
        <f>SUM(D64:D85)</f>
        <v>9877716</v>
      </c>
      <c r="E86" s="23">
        <f>SUM(E64:E85)</f>
        <v>11424211</v>
      </c>
      <c r="G86" s="55"/>
      <c r="H86" s="55"/>
      <c r="I86" s="52"/>
      <c r="J86" s="52"/>
      <c r="K86" s="52"/>
      <c r="L86" s="52"/>
      <c r="M86" s="52"/>
    </row>
    <row r="87" spans="1:13" x14ac:dyDescent="0.35">
      <c r="A87" s="24" t="s">
        <v>132</v>
      </c>
      <c r="B87" s="111"/>
      <c r="C87" s="38"/>
      <c r="D87" s="9"/>
      <c r="E87" s="9"/>
      <c r="G87" s="97"/>
      <c r="H87" s="97"/>
      <c r="I87" s="52"/>
      <c r="J87" s="52"/>
      <c r="K87" s="52"/>
      <c r="L87" s="52"/>
      <c r="M87" s="52"/>
    </row>
    <row r="88" spans="1:13" x14ac:dyDescent="0.35">
      <c r="A88" s="10">
        <v>840</v>
      </c>
      <c r="B88" s="101"/>
      <c r="C88" s="11" t="s">
        <v>97</v>
      </c>
      <c r="D88" s="9"/>
      <c r="E88" s="9"/>
      <c r="G88" s="97"/>
      <c r="H88" s="97"/>
      <c r="I88" s="52"/>
      <c r="J88" s="52"/>
      <c r="K88" s="52"/>
      <c r="L88" s="52"/>
      <c r="M88" s="52"/>
    </row>
    <row r="89" spans="1:13" x14ac:dyDescent="0.35">
      <c r="A89" s="14"/>
      <c r="B89" s="102">
        <v>61</v>
      </c>
      <c r="C89" s="57" t="s">
        <v>130</v>
      </c>
      <c r="D89" s="67">
        <v>101762</v>
      </c>
      <c r="E89" s="67">
        <v>104917</v>
      </c>
      <c r="G89" s="53"/>
      <c r="H89" s="53"/>
      <c r="I89" s="52"/>
      <c r="J89" s="52"/>
      <c r="K89" s="52"/>
      <c r="L89" s="52"/>
      <c r="M89" s="52"/>
    </row>
    <row r="90" spans="1:13" x14ac:dyDescent="0.35">
      <c r="A90" s="10">
        <v>846</v>
      </c>
      <c r="B90" s="97"/>
      <c r="C90" s="11" t="s">
        <v>92</v>
      </c>
      <c r="D90" s="13"/>
      <c r="E90" s="13"/>
      <c r="G90" s="53"/>
      <c r="H90" s="53"/>
      <c r="I90" s="52"/>
      <c r="J90" s="52"/>
      <c r="K90" s="52"/>
      <c r="L90" s="52"/>
      <c r="M90" s="52"/>
    </row>
    <row r="91" spans="1:13" x14ac:dyDescent="0.35">
      <c r="A91" s="10"/>
      <c r="B91" s="97">
        <v>60</v>
      </c>
      <c r="C91" s="59" t="s">
        <v>35</v>
      </c>
      <c r="D91" s="13">
        <v>42890</v>
      </c>
      <c r="E91" s="13">
        <v>44220</v>
      </c>
      <c r="G91" s="53"/>
      <c r="H91" s="53"/>
      <c r="I91" s="52"/>
      <c r="J91" s="52"/>
      <c r="K91" s="52"/>
      <c r="L91" s="52"/>
      <c r="M91" s="52"/>
    </row>
    <row r="92" spans="1:13" x14ac:dyDescent="0.35">
      <c r="A92" s="10"/>
      <c r="B92" s="97">
        <v>61</v>
      </c>
      <c r="C92" s="59" t="s">
        <v>143</v>
      </c>
      <c r="D92" s="13">
        <v>429969</v>
      </c>
      <c r="E92" s="13">
        <v>516597</v>
      </c>
      <c r="G92" s="53"/>
      <c r="H92" s="53"/>
      <c r="I92" s="52"/>
      <c r="J92" s="52"/>
      <c r="K92" s="52"/>
      <c r="L92" s="52"/>
      <c r="M92" s="52"/>
    </row>
    <row r="93" spans="1:13" x14ac:dyDescent="0.35">
      <c r="A93" s="10"/>
      <c r="B93" s="97">
        <v>62</v>
      </c>
      <c r="C93" s="12" t="s">
        <v>33</v>
      </c>
      <c r="D93" s="13">
        <v>113042</v>
      </c>
      <c r="E93" s="13">
        <v>115159</v>
      </c>
      <c r="G93" s="53"/>
      <c r="H93" s="53"/>
      <c r="I93" s="52"/>
      <c r="J93" s="52"/>
      <c r="K93" s="52"/>
      <c r="L93" s="52"/>
      <c r="M93" s="52"/>
    </row>
    <row r="94" spans="1:13" x14ac:dyDescent="0.35">
      <c r="A94" s="18">
        <v>854</v>
      </c>
      <c r="B94" s="103"/>
      <c r="C94" s="19" t="s">
        <v>61</v>
      </c>
      <c r="D94" s="17"/>
      <c r="E94" s="17"/>
      <c r="G94" s="53"/>
      <c r="H94" s="53"/>
      <c r="I94" s="52"/>
      <c r="J94" s="52"/>
      <c r="K94" s="52"/>
      <c r="L94" s="52"/>
      <c r="M94" s="52"/>
    </row>
    <row r="95" spans="1:13" x14ac:dyDescent="0.35">
      <c r="A95" s="10"/>
      <c r="B95" s="97">
        <v>60</v>
      </c>
      <c r="C95" s="12" t="s">
        <v>131</v>
      </c>
      <c r="D95" s="13">
        <v>800000</v>
      </c>
      <c r="E95" s="13">
        <v>820000</v>
      </c>
      <c r="G95" s="53"/>
      <c r="H95" s="53"/>
      <c r="I95" s="52"/>
      <c r="J95" s="52"/>
      <c r="K95" s="52"/>
      <c r="L95" s="52"/>
      <c r="M95" s="52"/>
    </row>
    <row r="96" spans="1:13" x14ac:dyDescent="0.35">
      <c r="A96" s="10"/>
      <c r="B96" s="97">
        <v>61</v>
      </c>
      <c r="C96" s="59" t="s">
        <v>33</v>
      </c>
      <c r="D96" s="13">
        <v>59161</v>
      </c>
      <c r="E96" s="13">
        <v>66872</v>
      </c>
      <c r="G96" s="53"/>
      <c r="H96" s="53"/>
      <c r="I96" s="52"/>
      <c r="J96" s="52"/>
      <c r="K96" s="52"/>
      <c r="L96" s="52"/>
      <c r="M96" s="52"/>
    </row>
    <row r="97" spans="1:13" x14ac:dyDescent="0.35">
      <c r="A97" s="14"/>
      <c r="B97" s="102">
        <v>62</v>
      </c>
      <c r="C97" s="57" t="s">
        <v>103</v>
      </c>
      <c r="D97" s="67">
        <v>25900</v>
      </c>
      <c r="E97" s="67">
        <v>26703</v>
      </c>
      <c r="G97" s="53"/>
      <c r="H97" s="53"/>
      <c r="I97" s="52"/>
      <c r="J97" s="52"/>
      <c r="K97" s="52"/>
      <c r="L97" s="52"/>
      <c r="M97" s="52"/>
    </row>
    <row r="98" spans="1:13" x14ac:dyDescent="0.35">
      <c r="A98" s="10">
        <v>855</v>
      </c>
      <c r="B98" s="97"/>
      <c r="C98" s="16" t="s">
        <v>34</v>
      </c>
      <c r="D98" s="9"/>
      <c r="E98" s="9"/>
      <c r="G98" s="97"/>
      <c r="H98" s="97"/>
      <c r="I98" s="52"/>
      <c r="J98" s="52"/>
      <c r="K98" s="52"/>
      <c r="L98" s="52"/>
      <c r="M98" s="52"/>
    </row>
    <row r="99" spans="1:13" x14ac:dyDescent="0.35">
      <c r="A99" s="35"/>
      <c r="B99" s="102">
        <v>60</v>
      </c>
      <c r="C99" s="15" t="s">
        <v>102</v>
      </c>
      <c r="D99" s="67">
        <v>373459</v>
      </c>
      <c r="E99" s="67">
        <v>385036</v>
      </c>
      <c r="G99" s="53"/>
      <c r="H99" s="53"/>
      <c r="I99" s="52"/>
      <c r="J99" s="52"/>
      <c r="K99" s="52"/>
      <c r="L99" s="52"/>
      <c r="M99" s="52"/>
    </row>
    <row r="100" spans="1:13" x14ac:dyDescent="0.35">
      <c r="A100" s="18">
        <v>882</v>
      </c>
      <c r="B100" s="103"/>
      <c r="C100" s="19" t="s">
        <v>15</v>
      </c>
      <c r="D100" s="17"/>
      <c r="E100" s="17"/>
      <c r="G100" s="53"/>
      <c r="H100" s="53"/>
      <c r="I100" s="52"/>
      <c r="J100" s="52"/>
      <c r="K100" s="52"/>
      <c r="L100" s="52"/>
      <c r="M100" s="52"/>
    </row>
    <row r="101" spans="1:13" x14ac:dyDescent="0.35">
      <c r="A101" s="10"/>
      <c r="B101" s="97">
        <v>60</v>
      </c>
      <c r="C101" s="12" t="s">
        <v>114</v>
      </c>
      <c r="D101" s="13">
        <v>36000</v>
      </c>
      <c r="E101" s="13"/>
      <c r="G101" s="53"/>
      <c r="H101" s="53"/>
      <c r="I101" s="52"/>
      <c r="J101" s="52"/>
      <c r="K101" s="52"/>
      <c r="L101" s="52"/>
      <c r="M101" s="52"/>
    </row>
    <row r="102" spans="1:13" x14ac:dyDescent="0.35">
      <c r="A102" s="10"/>
      <c r="B102" s="97">
        <v>61</v>
      </c>
      <c r="C102" s="96" t="s">
        <v>152</v>
      </c>
      <c r="D102" s="13">
        <v>71100</v>
      </c>
      <c r="E102" s="13">
        <v>59320</v>
      </c>
      <c r="G102" s="53"/>
      <c r="H102" s="53"/>
      <c r="I102" s="52"/>
      <c r="J102" s="52"/>
      <c r="K102" s="52"/>
      <c r="L102" s="52"/>
      <c r="M102" s="52"/>
    </row>
    <row r="103" spans="1:13" x14ac:dyDescent="0.35">
      <c r="A103" s="28"/>
      <c r="B103" s="71"/>
      <c r="C103" s="6" t="s">
        <v>13</v>
      </c>
      <c r="D103" s="23">
        <f>SUM(D89:D102)</f>
        <v>2053283</v>
      </c>
      <c r="E103" s="23">
        <f>SUM(E89:E102)</f>
        <v>2138824</v>
      </c>
      <c r="G103" s="55"/>
      <c r="H103" s="55"/>
      <c r="I103" s="52"/>
      <c r="J103" s="52"/>
      <c r="K103" s="52"/>
      <c r="L103" s="52"/>
      <c r="M103" s="52"/>
    </row>
    <row r="104" spans="1:13" x14ac:dyDescent="0.35">
      <c r="A104" s="26" t="s">
        <v>36</v>
      </c>
      <c r="B104" s="106"/>
      <c r="C104" s="27"/>
      <c r="D104" s="9"/>
      <c r="E104" s="9"/>
      <c r="G104" s="97"/>
      <c r="H104" s="97"/>
      <c r="I104" s="52"/>
      <c r="J104" s="52"/>
      <c r="K104" s="52"/>
      <c r="L104" s="52"/>
      <c r="M104" s="52"/>
    </row>
    <row r="105" spans="1:13" x14ac:dyDescent="0.35">
      <c r="A105" s="10">
        <v>919</v>
      </c>
      <c r="B105" s="97"/>
      <c r="C105" s="11" t="s">
        <v>118</v>
      </c>
      <c r="D105" s="13"/>
      <c r="E105" s="13"/>
      <c r="G105" s="53"/>
      <c r="H105" s="53"/>
      <c r="I105" s="52"/>
      <c r="J105" s="52"/>
      <c r="K105" s="52"/>
      <c r="L105" s="52"/>
      <c r="M105" s="52"/>
    </row>
    <row r="106" spans="1:13" x14ac:dyDescent="0.35">
      <c r="A106" s="26"/>
      <c r="B106" s="97">
        <v>60</v>
      </c>
      <c r="C106" s="21" t="s">
        <v>64</v>
      </c>
      <c r="D106" s="13">
        <v>2271406</v>
      </c>
      <c r="E106" s="13">
        <v>1000000</v>
      </c>
      <c r="G106" s="53"/>
      <c r="H106" s="53"/>
      <c r="I106" s="52"/>
      <c r="J106" s="52"/>
      <c r="K106" s="52"/>
      <c r="L106" s="52"/>
      <c r="M106" s="52"/>
    </row>
    <row r="107" spans="1:13" x14ac:dyDescent="0.35">
      <c r="A107" s="10">
        <v>928</v>
      </c>
      <c r="B107" s="97"/>
      <c r="C107" s="11" t="s">
        <v>145</v>
      </c>
      <c r="D107" s="13"/>
      <c r="E107" s="13"/>
      <c r="G107" s="53"/>
      <c r="H107" s="53"/>
      <c r="I107" s="52"/>
      <c r="J107" s="52"/>
      <c r="K107" s="52"/>
      <c r="L107" s="52"/>
      <c r="M107" s="52"/>
    </row>
    <row r="108" spans="1:13" x14ac:dyDescent="0.35">
      <c r="A108" s="26"/>
      <c r="B108" s="97">
        <v>60</v>
      </c>
      <c r="C108" s="21" t="s">
        <v>144</v>
      </c>
      <c r="D108" s="13">
        <v>6000</v>
      </c>
      <c r="E108" s="13"/>
      <c r="G108" s="53"/>
      <c r="H108" s="53"/>
      <c r="I108" s="52"/>
      <c r="J108" s="52"/>
      <c r="K108" s="52"/>
      <c r="L108" s="52"/>
      <c r="M108" s="52"/>
    </row>
    <row r="109" spans="1:13" x14ac:dyDescent="0.35">
      <c r="A109" s="39"/>
      <c r="B109" s="105"/>
      <c r="C109" s="6" t="s">
        <v>13</v>
      </c>
      <c r="D109" s="23">
        <f>SUM(D105:D108)</f>
        <v>2277406</v>
      </c>
      <c r="E109" s="23">
        <f>SUM(E105:E108)</f>
        <v>1000000</v>
      </c>
      <c r="G109" s="55"/>
      <c r="H109" s="55"/>
      <c r="I109" s="52"/>
      <c r="J109" s="52"/>
      <c r="K109" s="52"/>
      <c r="L109" s="52"/>
      <c r="M109" s="52"/>
    </row>
    <row r="110" spans="1:13" x14ac:dyDescent="0.35">
      <c r="A110" s="26" t="s">
        <v>37</v>
      </c>
      <c r="B110" s="106"/>
      <c r="C110" s="27"/>
      <c r="D110" s="9"/>
      <c r="E110" s="9"/>
      <c r="G110" s="97"/>
      <c r="H110" s="97"/>
      <c r="I110" s="52"/>
      <c r="J110" s="52"/>
      <c r="K110" s="52"/>
      <c r="L110" s="52"/>
      <c r="M110" s="52"/>
    </row>
    <row r="111" spans="1:13" x14ac:dyDescent="0.35">
      <c r="A111" s="10">
        <v>1142</v>
      </c>
      <c r="B111" s="101"/>
      <c r="C111" s="11" t="s">
        <v>104</v>
      </c>
      <c r="D111" s="9"/>
      <c r="E111" s="9"/>
      <c r="G111" s="97"/>
      <c r="H111" s="97"/>
      <c r="I111" s="52"/>
      <c r="J111" s="52"/>
      <c r="K111" s="52"/>
      <c r="L111" s="52"/>
      <c r="M111" s="52"/>
    </row>
    <row r="112" spans="1:13" x14ac:dyDescent="0.35">
      <c r="A112" s="26"/>
      <c r="B112" s="97">
        <v>60</v>
      </c>
      <c r="C112" s="12" t="s">
        <v>38</v>
      </c>
      <c r="D112" s="13">
        <v>170286</v>
      </c>
      <c r="E112" s="13">
        <v>174945</v>
      </c>
      <c r="G112" s="53"/>
      <c r="H112" s="53"/>
      <c r="I112" s="52"/>
      <c r="J112" s="52"/>
      <c r="K112" s="52"/>
      <c r="L112" s="52"/>
      <c r="M112" s="52"/>
    </row>
    <row r="113" spans="1:13" x14ac:dyDescent="0.35">
      <c r="A113" s="39"/>
      <c r="B113" s="105"/>
      <c r="C113" s="6" t="s">
        <v>13</v>
      </c>
      <c r="D113" s="23">
        <f>SUM(D112)</f>
        <v>170286</v>
      </c>
      <c r="E113" s="23">
        <f>SUM(E112)</f>
        <v>174945</v>
      </c>
      <c r="G113" s="55"/>
      <c r="H113" s="55"/>
      <c r="I113" s="52"/>
      <c r="J113" s="52"/>
      <c r="K113" s="52"/>
      <c r="L113" s="52"/>
      <c r="M113" s="52"/>
    </row>
    <row r="114" spans="1:13" x14ac:dyDescent="0.35">
      <c r="A114" s="26" t="s">
        <v>39</v>
      </c>
      <c r="B114" s="97"/>
      <c r="C114" s="11"/>
      <c r="D114" s="9"/>
      <c r="E114" s="9"/>
      <c r="G114" s="97"/>
      <c r="H114" s="97"/>
      <c r="I114" s="52"/>
      <c r="J114" s="52"/>
      <c r="K114" s="52"/>
      <c r="L114" s="52"/>
      <c r="M114" s="52"/>
    </row>
    <row r="115" spans="1:13" x14ac:dyDescent="0.35">
      <c r="A115" s="10">
        <v>1320</v>
      </c>
      <c r="B115" s="97"/>
      <c r="C115" s="11" t="s">
        <v>40</v>
      </c>
      <c r="D115" s="9"/>
      <c r="E115" s="9"/>
      <c r="G115" s="97"/>
      <c r="H115" s="97"/>
      <c r="I115" s="52"/>
      <c r="J115" s="52"/>
      <c r="K115" s="52"/>
      <c r="L115" s="52"/>
      <c r="M115" s="52"/>
    </row>
    <row r="116" spans="1:13" x14ac:dyDescent="0.35">
      <c r="A116" s="26"/>
      <c r="B116" s="97">
        <v>61</v>
      </c>
      <c r="C116" s="12" t="s">
        <v>41</v>
      </c>
      <c r="D116" s="13">
        <v>254300</v>
      </c>
      <c r="E116" s="13"/>
      <c r="G116" s="53"/>
      <c r="H116" s="53"/>
      <c r="I116" s="52"/>
      <c r="J116" s="52"/>
      <c r="K116" s="52"/>
      <c r="L116" s="52"/>
      <c r="M116" s="52"/>
    </row>
    <row r="117" spans="1:13" x14ac:dyDescent="0.35">
      <c r="A117" s="26"/>
      <c r="B117" s="97">
        <v>64</v>
      </c>
      <c r="C117" s="12" t="s">
        <v>170</v>
      </c>
      <c r="D117" s="13">
        <v>34300</v>
      </c>
      <c r="E117" s="13">
        <v>20000</v>
      </c>
      <c r="G117" s="53"/>
      <c r="H117" s="53"/>
      <c r="I117" s="52"/>
      <c r="J117" s="52"/>
      <c r="K117" s="52"/>
      <c r="L117" s="52"/>
      <c r="M117" s="52"/>
    </row>
    <row r="118" spans="1:13" x14ac:dyDescent="0.35">
      <c r="A118" s="26"/>
      <c r="B118" s="97">
        <v>65</v>
      </c>
      <c r="C118" s="12" t="s">
        <v>146</v>
      </c>
      <c r="D118" s="13">
        <v>491500</v>
      </c>
      <c r="E118" s="13">
        <v>175000</v>
      </c>
      <c r="G118" s="53"/>
      <c r="H118" s="53"/>
      <c r="I118" s="52"/>
      <c r="J118" s="52"/>
      <c r="K118" s="52"/>
      <c r="L118" s="52"/>
      <c r="M118" s="52"/>
    </row>
    <row r="119" spans="1:13" x14ac:dyDescent="0.35">
      <c r="A119" s="10">
        <v>1330</v>
      </c>
      <c r="B119" s="97"/>
      <c r="C119" s="16" t="s">
        <v>42</v>
      </c>
      <c r="D119" s="13"/>
      <c r="E119" s="13"/>
      <c r="G119" s="53"/>
      <c r="H119" s="53"/>
      <c r="I119" s="52"/>
      <c r="J119" s="52"/>
      <c r="K119" s="52"/>
      <c r="L119" s="52"/>
      <c r="M119" s="52"/>
    </row>
    <row r="120" spans="1:13" x14ac:dyDescent="0.35">
      <c r="A120" s="10"/>
      <c r="B120" s="97">
        <v>60</v>
      </c>
      <c r="C120" s="12" t="s">
        <v>105</v>
      </c>
      <c r="D120" s="13">
        <v>249500</v>
      </c>
      <c r="E120" s="13">
        <v>300600</v>
      </c>
      <c r="G120" s="53"/>
      <c r="H120" s="53"/>
      <c r="I120" s="52"/>
      <c r="J120" s="52"/>
      <c r="K120" s="52"/>
      <c r="L120" s="52"/>
      <c r="M120" s="52"/>
    </row>
    <row r="121" spans="1:13" x14ac:dyDescent="0.35">
      <c r="A121" s="10">
        <v>1332</v>
      </c>
      <c r="B121" s="97"/>
      <c r="C121" s="11" t="s">
        <v>161</v>
      </c>
      <c r="D121" s="13"/>
      <c r="E121" s="13"/>
      <c r="G121" s="53"/>
      <c r="H121" s="53"/>
      <c r="I121" s="52"/>
      <c r="J121" s="52"/>
      <c r="K121" s="52"/>
      <c r="L121" s="52"/>
      <c r="M121" s="52"/>
    </row>
    <row r="122" spans="1:13" x14ac:dyDescent="0.35">
      <c r="A122" s="10"/>
      <c r="B122" s="97">
        <v>63</v>
      </c>
      <c r="C122" s="59" t="s">
        <v>112</v>
      </c>
      <c r="D122" s="13">
        <v>1870000</v>
      </c>
      <c r="E122" s="13">
        <v>2630000</v>
      </c>
      <c r="G122" s="53"/>
      <c r="H122" s="53"/>
      <c r="I122" s="52"/>
      <c r="J122" s="52"/>
      <c r="K122" s="52"/>
      <c r="L122" s="52"/>
      <c r="M122" s="52"/>
    </row>
    <row r="123" spans="1:13" x14ac:dyDescent="0.35">
      <c r="A123" s="10"/>
      <c r="B123" s="102">
        <v>65</v>
      </c>
      <c r="C123" s="57" t="s">
        <v>116</v>
      </c>
      <c r="D123" s="67">
        <v>16100</v>
      </c>
      <c r="E123" s="67">
        <v>16800</v>
      </c>
      <c r="G123" s="53"/>
      <c r="H123" s="53"/>
      <c r="I123" s="52"/>
      <c r="J123" s="52"/>
      <c r="K123" s="52"/>
      <c r="L123" s="52"/>
      <c r="M123" s="52"/>
    </row>
    <row r="124" spans="1:13" x14ac:dyDescent="0.35">
      <c r="A124" s="10"/>
      <c r="B124" s="97">
        <v>66</v>
      </c>
      <c r="C124" s="21" t="s">
        <v>162</v>
      </c>
      <c r="D124" s="13">
        <v>2114500</v>
      </c>
      <c r="E124" s="13">
        <v>2805300</v>
      </c>
      <c r="G124" s="53"/>
      <c r="H124" s="53"/>
      <c r="I124" s="52"/>
      <c r="J124" s="52"/>
      <c r="K124" s="52"/>
      <c r="L124" s="52"/>
      <c r="M124" s="52"/>
    </row>
    <row r="125" spans="1:13" x14ac:dyDescent="0.35">
      <c r="A125" s="75">
        <v>1360</v>
      </c>
      <c r="B125" s="101"/>
      <c r="C125" s="40" t="s">
        <v>43</v>
      </c>
      <c r="D125" s="68"/>
      <c r="E125" s="68"/>
      <c r="G125" s="55"/>
      <c r="H125" s="55"/>
      <c r="I125" s="52"/>
      <c r="J125" s="52"/>
      <c r="K125" s="52"/>
      <c r="L125" s="52"/>
      <c r="M125" s="52"/>
    </row>
    <row r="126" spans="1:13" x14ac:dyDescent="0.35">
      <c r="A126" s="76"/>
      <c r="B126" s="97">
        <v>60</v>
      </c>
      <c r="C126" s="41" t="s">
        <v>86</v>
      </c>
      <c r="D126" s="13">
        <v>30300</v>
      </c>
      <c r="E126" s="13">
        <v>34300</v>
      </c>
      <c r="G126" s="53"/>
      <c r="H126" s="53"/>
      <c r="I126" s="52"/>
      <c r="J126" s="52"/>
      <c r="K126" s="52"/>
      <c r="L126" s="52"/>
      <c r="M126" s="52"/>
    </row>
    <row r="127" spans="1:13" x14ac:dyDescent="0.35">
      <c r="A127" s="39"/>
      <c r="B127" s="71"/>
      <c r="C127" s="6" t="s">
        <v>13</v>
      </c>
      <c r="D127" s="23">
        <f>SUM(D116:D126)</f>
        <v>5060500</v>
      </c>
      <c r="E127" s="23">
        <f>SUM(E116:E126)</f>
        <v>5982000</v>
      </c>
      <c r="G127" s="55"/>
      <c r="H127" s="55"/>
      <c r="I127" s="52"/>
      <c r="J127" s="52"/>
      <c r="K127" s="52"/>
      <c r="L127" s="52"/>
      <c r="M127" s="52"/>
    </row>
    <row r="128" spans="1:13" x14ac:dyDescent="0.35">
      <c r="A128" s="26" t="s">
        <v>44</v>
      </c>
      <c r="B128" s="106"/>
      <c r="C128" s="27"/>
      <c r="D128" s="9"/>
      <c r="E128" s="9"/>
      <c r="G128" s="97"/>
      <c r="H128" s="97"/>
      <c r="I128" s="52"/>
      <c r="J128" s="52"/>
      <c r="K128" s="52"/>
      <c r="L128" s="52"/>
      <c r="M128" s="52"/>
    </row>
    <row r="129" spans="1:23" x14ac:dyDescent="0.35">
      <c r="A129" s="10">
        <v>1420</v>
      </c>
      <c r="B129" s="97"/>
      <c r="C129" s="11" t="s">
        <v>45</v>
      </c>
      <c r="D129" s="9"/>
      <c r="E129" s="9"/>
      <c r="G129" s="97"/>
      <c r="H129" s="97"/>
      <c r="I129" s="52"/>
      <c r="J129" s="52"/>
      <c r="K129" s="52"/>
      <c r="L129" s="52"/>
      <c r="M129" s="52"/>
    </row>
    <row r="130" spans="1:23" x14ac:dyDescent="0.35">
      <c r="A130" s="10"/>
      <c r="B130" s="97">
        <v>60</v>
      </c>
      <c r="C130" s="21" t="s">
        <v>163</v>
      </c>
      <c r="D130" s="9"/>
      <c r="E130" s="13">
        <v>1000</v>
      </c>
      <c r="G130" s="97"/>
      <c r="H130" s="97"/>
      <c r="I130" s="52"/>
      <c r="J130" s="52"/>
      <c r="K130" s="52"/>
      <c r="L130" s="52"/>
      <c r="M130" s="52"/>
    </row>
    <row r="131" spans="1:23" x14ac:dyDescent="0.35">
      <c r="A131" s="26"/>
      <c r="B131" s="97">
        <v>61</v>
      </c>
      <c r="C131" s="21" t="s">
        <v>98</v>
      </c>
      <c r="D131" s="13">
        <v>167012</v>
      </c>
      <c r="E131" s="13">
        <v>224244</v>
      </c>
      <c r="G131" s="53"/>
      <c r="H131" s="53"/>
      <c r="I131" s="52"/>
      <c r="J131" s="52"/>
      <c r="K131" s="52"/>
      <c r="L131" s="52"/>
      <c r="M131" s="52"/>
    </row>
    <row r="132" spans="1:23" x14ac:dyDescent="0.35">
      <c r="A132" s="26"/>
      <c r="B132" s="97">
        <v>62</v>
      </c>
      <c r="C132" s="21" t="s">
        <v>164</v>
      </c>
      <c r="D132" s="13"/>
      <c r="E132" s="13">
        <v>13820</v>
      </c>
      <c r="G132" s="53"/>
      <c r="H132" s="53"/>
      <c r="I132" s="52"/>
      <c r="J132" s="52"/>
      <c r="K132" s="52"/>
      <c r="L132" s="52"/>
      <c r="M132" s="52"/>
    </row>
    <row r="133" spans="1:23" x14ac:dyDescent="0.35">
      <c r="A133" s="26"/>
      <c r="B133" s="97">
        <v>63</v>
      </c>
      <c r="C133" s="21" t="s">
        <v>106</v>
      </c>
      <c r="D133" s="13">
        <v>500</v>
      </c>
      <c r="E133" s="13">
        <v>1000</v>
      </c>
      <c r="G133" s="53"/>
      <c r="H133" s="53"/>
      <c r="I133" s="52"/>
      <c r="J133" s="52"/>
      <c r="K133" s="52"/>
      <c r="L133" s="52"/>
      <c r="M133" s="52"/>
    </row>
    <row r="134" spans="1:23" s="77" customFormat="1" x14ac:dyDescent="0.35">
      <c r="A134" s="26"/>
      <c r="B134" s="97">
        <v>64</v>
      </c>
      <c r="C134" s="21" t="s">
        <v>107</v>
      </c>
      <c r="D134" s="13">
        <v>1200</v>
      </c>
      <c r="E134" s="13">
        <v>1200</v>
      </c>
      <c r="F134" s="52"/>
      <c r="G134" s="53"/>
      <c r="H134" s="53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</row>
    <row r="135" spans="1:23" s="79" customFormat="1" x14ac:dyDescent="0.35">
      <c r="A135" s="26"/>
      <c r="B135" s="97">
        <v>65</v>
      </c>
      <c r="C135" s="21" t="s">
        <v>108</v>
      </c>
      <c r="D135" s="13">
        <v>20560</v>
      </c>
      <c r="E135" s="13">
        <v>20560</v>
      </c>
      <c r="G135" s="53"/>
      <c r="H135" s="53"/>
      <c r="I135" s="126"/>
      <c r="J135" s="126"/>
      <c r="K135" s="126"/>
      <c r="L135" s="126"/>
      <c r="M135" s="126"/>
    </row>
    <row r="136" spans="1:23" x14ac:dyDescent="0.35">
      <c r="A136" s="34"/>
      <c r="B136" s="102">
        <v>69</v>
      </c>
      <c r="C136" s="42" t="s">
        <v>46</v>
      </c>
      <c r="D136" s="67">
        <v>74962</v>
      </c>
      <c r="E136" s="67">
        <v>92962</v>
      </c>
      <c r="G136" s="53"/>
      <c r="H136" s="53"/>
      <c r="I136" s="52"/>
      <c r="J136" s="52"/>
      <c r="K136" s="52"/>
      <c r="L136" s="52"/>
      <c r="M136" s="52"/>
    </row>
    <row r="137" spans="1:23" x14ac:dyDescent="0.35">
      <c r="A137" s="18">
        <v>1429</v>
      </c>
      <c r="B137" s="112"/>
      <c r="C137" s="61" t="s">
        <v>80</v>
      </c>
      <c r="D137" s="78"/>
      <c r="E137" s="78"/>
      <c r="G137" s="55"/>
      <c r="H137" s="55"/>
      <c r="I137" s="52"/>
      <c r="J137" s="52"/>
      <c r="K137" s="52"/>
      <c r="L137" s="52"/>
      <c r="M137" s="52"/>
    </row>
    <row r="138" spans="1:23" x14ac:dyDescent="0.35">
      <c r="A138" s="26"/>
      <c r="B138" s="97">
        <v>60</v>
      </c>
      <c r="C138" s="59" t="s">
        <v>81</v>
      </c>
      <c r="D138" s="66">
        <v>8600</v>
      </c>
      <c r="E138" s="66">
        <v>8600</v>
      </c>
      <c r="G138" s="53"/>
      <c r="H138" s="53"/>
      <c r="I138" s="52"/>
      <c r="J138" s="52"/>
      <c r="K138" s="52"/>
      <c r="L138" s="52"/>
      <c r="M138" s="52"/>
    </row>
    <row r="139" spans="1:23" x14ac:dyDescent="0.35">
      <c r="A139" s="39"/>
      <c r="B139" s="71"/>
      <c r="C139" s="6" t="s">
        <v>13</v>
      </c>
      <c r="D139" s="23">
        <f>SUM(D129:D138)</f>
        <v>272834</v>
      </c>
      <c r="E139" s="23">
        <f>SUM(E129:E138)</f>
        <v>363386</v>
      </c>
      <c r="G139" s="55"/>
      <c r="H139" s="55"/>
      <c r="I139" s="52"/>
      <c r="J139" s="52"/>
      <c r="K139" s="52"/>
      <c r="L139" s="52"/>
      <c r="M139" s="52"/>
    </row>
    <row r="140" spans="1:23" x14ac:dyDescent="0.35">
      <c r="A140" s="26" t="s">
        <v>47</v>
      </c>
      <c r="B140" s="97"/>
      <c r="C140" s="11"/>
      <c r="D140" s="68"/>
      <c r="E140" s="68"/>
      <c r="G140" s="55"/>
      <c r="H140" s="55"/>
      <c r="I140" s="52"/>
      <c r="J140" s="52"/>
      <c r="K140" s="52"/>
      <c r="L140" s="52"/>
      <c r="M140" s="52"/>
    </row>
    <row r="141" spans="1:23" x14ac:dyDescent="0.35">
      <c r="A141" s="10">
        <v>1820</v>
      </c>
      <c r="B141" s="97"/>
      <c r="C141" s="11" t="s">
        <v>48</v>
      </c>
      <c r="D141" s="68"/>
      <c r="E141" s="68"/>
      <c r="G141" s="55"/>
      <c r="H141" s="55"/>
      <c r="I141" s="52"/>
      <c r="J141" s="52"/>
      <c r="K141" s="52"/>
      <c r="L141" s="52"/>
      <c r="M141" s="52"/>
    </row>
    <row r="142" spans="1:23" x14ac:dyDescent="0.35">
      <c r="A142" s="10"/>
      <c r="B142" s="97">
        <v>60</v>
      </c>
      <c r="C142" s="21" t="s">
        <v>49</v>
      </c>
      <c r="D142" s="13">
        <v>131000</v>
      </c>
      <c r="E142" s="13">
        <v>68000</v>
      </c>
      <c r="G142" s="53"/>
      <c r="H142" s="53"/>
      <c r="I142" s="52"/>
      <c r="J142" s="52"/>
      <c r="K142" s="52"/>
      <c r="L142" s="52"/>
      <c r="M142" s="52"/>
    </row>
    <row r="143" spans="1:23" x14ac:dyDescent="0.35">
      <c r="A143" s="28"/>
      <c r="B143" s="105"/>
      <c r="C143" s="6" t="s">
        <v>13</v>
      </c>
      <c r="D143" s="23">
        <f>SUM(D142)</f>
        <v>131000</v>
      </c>
      <c r="E143" s="23">
        <f>SUM(E142)</f>
        <v>68000</v>
      </c>
      <c r="G143" s="55"/>
      <c r="H143" s="55"/>
      <c r="I143" s="52"/>
      <c r="J143" s="52"/>
      <c r="K143" s="52"/>
      <c r="L143" s="52"/>
      <c r="M143" s="52"/>
    </row>
    <row r="144" spans="1:23" x14ac:dyDescent="0.35">
      <c r="A144" s="26" t="s">
        <v>50</v>
      </c>
      <c r="B144" s="106"/>
      <c r="C144" s="44"/>
      <c r="D144" s="9"/>
      <c r="E144" s="9"/>
      <c r="G144" s="97"/>
      <c r="H144" s="97"/>
      <c r="I144" s="52"/>
      <c r="J144" s="52"/>
      <c r="K144" s="52"/>
      <c r="L144" s="52"/>
      <c r="M144" s="52"/>
    </row>
    <row r="145" spans="1:13" x14ac:dyDescent="0.35">
      <c r="A145" s="10">
        <v>2755</v>
      </c>
      <c r="B145" s="101"/>
      <c r="C145" s="11" t="s">
        <v>79</v>
      </c>
      <c r="D145" s="9"/>
      <c r="E145" s="9"/>
      <c r="G145" s="97"/>
      <c r="H145" s="97"/>
      <c r="I145" s="52"/>
      <c r="J145" s="52"/>
      <c r="K145" s="52"/>
      <c r="L145" s="52"/>
      <c r="M145" s="52"/>
    </row>
    <row r="146" spans="1:13" x14ac:dyDescent="0.35">
      <c r="A146" s="45"/>
      <c r="B146" s="104">
        <v>62</v>
      </c>
      <c r="C146" s="60" t="s">
        <v>51</v>
      </c>
      <c r="D146" s="66">
        <v>459500</v>
      </c>
      <c r="E146" s="66">
        <v>475000</v>
      </c>
      <c r="G146" s="53"/>
      <c r="H146" s="53"/>
      <c r="I146" s="52"/>
      <c r="J146" s="52"/>
      <c r="K146" s="52"/>
      <c r="L146" s="52"/>
      <c r="M146" s="52"/>
    </row>
    <row r="147" spans="1:13" x14ac:dyDescent="0.35">
      <c r="A147" s="43"/>
      <c r="B147" s="104"/>
      <c r="C147" s="58" t="s">
        <v>13</v>
      </c>
      <c r="D147" s="23">
        <f>SUM(D146)</f>
        <v>459500</v>
      </c>
      <c r="E147" s="23">
        <f>SUM(E146)</f>
        <v>475000</v>
      </c>
      <c r="F147" s="52"/>
      <c r="G147" s="55"/>
      <c r="H147" s="55"/>
      <c r="I147" s="52"/>
      <c r="J147" s="52"/>
      <c r="K147" s="52"/>
      <c r="L147" s="52"/>
      <c r="M147" s="52"/>
    </row>
    <row r="148" spans="1:13" x14ac:dyDescent="0.35">
      <c r="A148" s="86"/>
      <c r="B148" s="113"/>
      <c r="C148" s="87" t="s">
        <v>52</v>
      </c>
      <c r="D148" s="88">
        <f>D27+D33+D41+D57+D61+D86+D103+D109+D113+D127+D139+D143+D147</f>
        <v>36247533</v>
      </c>
      <c r="E148" s="88">
        <f>E27+E33+E41+E57+E61+E86+E103+E109+E113+E127+E139+E143+E147</f>
        <v>37364372</v>
      </c>
      <c r="F148" s="52"/>
      <c r="G148" s="52"/>
      <c r="H148" s="52"/>
      <c r="I148" s="52"/>
      <c r="J148" s="52"/>
      <c r="K148" s="52"/>
      <c r="L148" s="52"/>
      <c r="M148" s="52"/>
    </row>
    <row r="149" spans="1:13" ht="18" x14ac:dyDescent="0.35">
      <c r="A149" s="46" t="s">
        <v>53</v>
      </c>
      <c r="B149" s="114"/>
      <c r="C149" s="47"/>
      <c r="D149" s="9"/>
      <c r="E149" s="9"/>
      <c r="F149" s="52"/>
      <c r="G149" s="97"/>
      <c r="H149" s="97"/>
      <c r="I149" s="52"/>
      <c r="J149" s="52"/>
      <c r="K149" s="52"/>
      <c r="L149" s="52"/>
      <c r="M149" s="52"/>
    </row>
    <row r="150" spans="1:13" x14ac:dyDescent="0.35">
      <c r="A150" s="10">
        <v>225</v>
      </c>
      <c r="B150" s="101"/>
      <c r="C150" s="11" t="s">
        <v>54</v>
      </c>
      <c r="D150" s="80"/>
      <c r="E150" s="80"/>
      <c r="G150" s="97"/>
      <c r="H150" s="97"/>
      <c r="I150" s="52"/>
      <c r="J150" s="52"/>
      <c r="K150" s="52"/>
      <c r="L150" s="52"/>
      <c r="M150" s="52"/>
    </row>
    <row r="151" spans="1:13" x14ac:dyDescent="0.35">
      <c r="A151" s="14"/>
      <c r="B151" s="102">
        <v>64</v>
      </c>
      <c r="C151" s="30" t="s">
        <v>168</v>
      </c>
      <c r="D151" s="67">
        <v>45164</v>
      </c>
      <c r="E151" s="67">
        <v>36265</v>
      </c>
      <c r="G151" s="53"/>
      <c r="H151" s="53"/>
      <c r="I151" s="52"/>
      <c r="J151" s="52"/>
      <c r="K151" s="52"/>
      <c r="L151" s="52"/>
      <c r="M151" s="52"/>
    </row>
    <row r="152" spans="1:13" x14ac:dyDescent="0.35">
      <c r="A152" s="10">
        <v>231</v>
      </c>
      <c r="B152" s="97"/>
      <c r="C152" s="16" t="s">
        <v>11</v>
      </c>
      <c r="D152" s="9"/>
      <c r="E152" s="9"/>
      <c r="G152" s="97"/>
      <c r="H152" s="97"/>
      <c r="I152" s="97"/>
      <c r="J152" s="52"/>
      <c r="K152" s="52"/>
      <c r="L152" s="52"/>
      <c r="M152" s="52"/>
    </row>
    <row r="153" spans="1:13" ht="26.5" x14ac:dyDescent="0.35">
      <c r="A153" s="10"/>
      <c r="B153" s="130">
        <v>63</v>
      </c>
      <c r="C153" s="12" t="s">
        <v>122</v>
      </c>
      <c r="D153" s="67">
        <v>144549</v>
      </c>
      <c r="E153" s="67">
        <v>144549</v>
      </c>
      <c r="G153" s="53"/>
      <c r="H153" s="53"/>
      <c r="I153" s="52"/>
      <c r="J153" s="52"/>
      <c r="K153" s="52"/>
      <c r="L153" s="52"/>
      <c r="M153" s="52"/>
    </row>
    <row r="154" spans="1:13" x14ac:dyDescent="0.35">
      <c r="A154" s="10">
        <v>291</v>
      </c>
      <c r="B154" s="106"/>
      <c r="C154" s="16" t="s">
        <v>56</v>
      </c>
      <c r="D154" s="9"/>
      <c r="E154" s="9"/>
      <c r="G154" s="97"/>
      <c r="H154" s="97"/>
      <c r="I154" s="52"/>
      <c r="J154" s="52"/>
      <c r="K154" s="52"/>
      <c r="L154" s="52"/>
      <c r="M154" s="52"/>
    </row>
    <row r="155" spans="1:13" x14ac:dyDescent="0.35">
      <c r="A155" s="26"/>
      <c r="B155" s="97">
        <v>60</v>
      </c>
      <c r="C155" s="12" t="s">
        <v>57</v>
      </c>
      <c r="D155" s="13">
        <v>7068926</v>
      </c>
      <c r="E155" s="13">
        <v>6035134</v>
      </c>
      <c r="G155" s="53"/>
      <c r="H155" s="53"/>
      <c r="I155" s="52"/>
      <c r="J155" s="52"/>
      <c r="K155" s="52"/>
      <c r="L155" s="52"/>
      <c r="M155" s="52"/>
    </row>
    <row r="156" spans="1:13" x14ac:dyDescent="0.35">
      <c r="A156" s="26"/>
      <c r="B156" s="97">
        <v>61</v>
      </c>
      <c r="C156" s="12" t="s">
        <v>115</v>
      </c>
      <c r="D156" s="13">
        <v>1612175</v>
      </c>
      <c r="E156" s="13">
        <v>992285</v>
      </c>
      <c r="G156" s="53"/>
      <c r="H156" s="53"/>
      <c r="I156" s="52"/>
      <c r="J156" s="52"/>
      <c r="K156" s="52"/>
      <c r="L156" s="52"/>
      <c r="M156" s="52"/>
    </row>
    <row r="157" spans="1:13" x14ac:dyDescent="0.35">
      <c r="A157" s="34"/>
      <c r="B157" s="102">
        <v>62</v>
      </c>
      <c r="C157" s="15" t="s">
        <v>58</v>
      </c>
      <c r="D157" s="67">
        <v>247582</v>
      </c>
      <c r="E157" s="67">
        <v>250006</v>
      </c>
      <c r="G157" s="53"/>
      <c r="H157" s="53"/>
      <c r="I157" s="52"/>
      <c r="J157" s="52"/>
      <c r="K157" s="52"/>
      <c r="L157" s="52"/>
      <c r="M157" s="52"/>
    </row>
    <row r="158" spans="1:13" x14ac:dyDescent="0.35">
      <c r="A158" s="10">
        <v>292</v>
      </c>
      <c r="B158" s="97"/>
      <c r="C158" s="16" t="s">
        <v>59</v>
      </c>
      <c r="D158" s="13"/>
      <c r="E158" s="13"/>
      <c r="G158" s="53"/>
      <c r="H158" s="53"/>
      <c r="I158" s="52"/>
      <c r="J158" s="52"/>
      <c r="K158" s="52"/>
      <c r="L158" s="52"/>
      <c r="M158" s="52"/>
    </row>
    <row r="159" spans="1:13" x14ac:dyDescent="0.35">
      <c r="A159" s="34"/>
      <c r="B159" s="102">
        <v>60</v>
      </c>
      <c r="C159" s="15" t="s">
        <v>60</v>
      </c>
      <c r="D159" s="67">
        <v>1286502</v>
      </c>
      <c r="E159" s="67">
        <v>1060508</v>
      </c>
      <c r="G159" s="53"/>
      <c r="H159" s="53"/>
      <c r="I159" s="52"/>
      <c r="J159" s="52"/>
      <c r="K159" s="52"/>
      <c r="L159" s="52"/>
      <c r="M159" s="52"/>
    </row>
    <row r="160" spans="1:13" x14ac:dyDescent="0.35">
      <c r="A160" s="26"/>
      <c r="B160" s="97">
        <v>61</v>
      </c>
      <c r="C160" s="12" t="s">
        <v>159</v>
      </c>
      <c r="D160" s="13"/>
      <c r="E160" s="13">
        <v>546</v>
      </c>
      <c r="G160" s="53"/>
      <c r="H160" s="53"/>
      <c r="I160" s="52"/>
      <c r="J160" s="52"/>
      <c r="K160" s="52"/>
      <c r="L160" s="52"/>
      <c r="M160" s="52"/>
    </row>
    <row r="161" spans="1:13" x14ac:dyDescent="0.35">
      <c r="A161" s="18">
        <v>490</v>
      </c>
      <c r="B161" s="103"/>
      <c r="C161" s="48" t="s">
        <v>55</v>
      </c>
      <c r="D161" s="17"/>
      <c r="E161" s="17"/>
      <c r="G161" s="53"/>
      <c r="H161" s="53"/>
      <c r="I161" s="52"/>
      <c r="J161" s="52"/>
      <c r="K161" s="52"/>
      <c r="L161" s="52"/>
      <c r="M161" s="52"/>
    </row>
    <row r="162" spans="1:13" x14ac:dyDescent="0.35">
      <c r="A162" s="14"/>
      <c r="B162" s="102">
        <v>60</v>
      </c>
      <c r="C162" s="15" t="s">
        <v>93</v>
      </c>
      <c r="D162" s="67">
        <v>157232</v>
      </c>
      <c r="E162" s="67">
        <v>149329</v>
      </c>
      <c r="G162" s="53"/>
      <c r="H162" s="53"/>
      <c r="I162" s="52"/>
      <c r="J162" s="52"/>
      <c r="K162" s="52"/>
      <c r="L162" s="52"/>
      <c r="M162" s="52"/>
    </row>
    <row r="163" spans="1:13" x14ac:dyDescent="0.35">
      <c r="A163" s="43"/>
      <c r="B163" s="115"/>
      <c r="C163" s="49" t="s">
        <v>13</v>
      </c>
      <c r="D163" s="23">
        <f>SUM(D151:D162)</f>
        <v>10562130</v>
      </c>
      <c r="E163" s="23">
        <f>SUM(E151:E162)</f>
        <v>8668622</v>
      </c>
      <c r="G163" s="55"/>
      <c r="H163" s="55"/>
      <c r="I163" s="52"/>
      <c r="J163" s="52"/>
      <c r="K163" s="52"/>
      <c r="L163" s="52"/>
      <c r="M163" s="52"/>
    </row>
    <row r="164" spans="1:13" ht="18" x14ac:dyDescent="0.35">
      <c r="A164" s="46" t="s">
        <v>62</v>
      </c>
      <c r="B164" s="116"/>
      <c r="C164" s="11"/>
      <c r="D164" s="23"/>
      <c r="E164" s="23"/>
      <c r="G164" s="55"/>
      <c r="H164" s="55"/>
      <c r="I164" s="52"/>
      <c r="J164" s="52"/>
      <c r="K164" s="52"/>
      <c r="L164" s="52"/>
      <c r="M164" s="52"/>
    </row>
    <row r="165" spans="1:13" x14ac:dyDescent="0.35">
      <c r="A165" s="50">
        <v>573</v>
      </c>
      <c r="B165" s="110"/>
      <c r="C165" s="25" t="s">
        <v>169</v>
      </c>
      <c r="D165" s="68"/>
      <c r="E165" s="68"/>
      <c r="G165" s="55"/>
      <c r="H165" s="55"/>
      <c r="I165" s="52"/>
      <c r="J165" s="52"/>
      <c r="K165" s="52"/>
      <c r="L165" s="52"/>
      <c r="M165" s="52"/>
    </row>
    <row r="166" spans="1:13" x14ac:dyDescent="0.35">
      <c r="A166" s="10"/>
      <c r="B166" s="97">
        <v>60</v>
      </c>
      <c r="C166" s="12" t="s">
        <v>126</v>
      </c>
      <c r="D166" s="13">
        <v>820358</v>
      </c>
      <c r="E166" s="13">
        <v>53200</v>
      </c>
      <c r="G166" s="53"/>
      <c r="H166" s="53"/>
      <c r="I166" s="52"/>
      <c r="J166" s="52"/>
      <c r="K166" s="52"/>
      <c r="L166" s="52"/>
      <c r="M166" s="52"/>
    </row>
    <row r="167" spans="1:13" x14ac:dyDescent="0.35">
      <c r="A167" s="10">
        <v>576</v>
      </c>
      <c r="B167" s="97"/>
      <c r="C167" s="11" t="s">
        <v>155</v>
      </c>
      <c r="D167" s="13"/>
      <c r="E167" s="13"/>
      <c r="G167" s="53"/>
      <c r="H167" s="53"/>
      <c r="I167" s="52"/>
      <c r="J167" s="52"/>
      <c r="K167" s="52"/>
      <c r="L167" s="52"/>
      <c r="M167" s="52"/>
    </row>
    <row r="168" spans="1:13" x14ac:dyDescent="0.35">
      <c r="A168" s="10"/>
      <c r="B168" s="97">
        <v>60</v>
      </c>
      <c r="C168" s="21" t="s">
        <v>156</v>
      </c>
      <c r="D168" s="13">
        <v>2500000</v>
      </c>
      <c r="E168" s="13"/>
      <c r="G168" s="53"/>
      <c r="H168" s="53"/>
      <c r="I168" s="52"/>
      <c r="J168" s="52"/>
      <c r="K168" s="52"/>
      <c r="L168" s="52"/>
      <c r="M168" s="52"/>
    </row>
    <row r="169" spans="1:13" x14ac:dyDescent="0.35">
      <c r="A169" s="10">
        <v>1632</v>
      </c>
      <c r="B169" s="97"/>
      <c r="C169" s="11" t="s">
        <v>63</v>
      </c>
      <c r="D169" s="68"/>
      <c r="E169" s="68"/>
      <c r="G169" s="55"/>
      <c r="H169" s="55"/>
      <c r="I169" s="52"/>
      <c r="J169" s="52"/>
      <c r="K169" s="52"/>
      <c r="L169" s="52"/>
      <c r="M169" s="52"/>
    </row>
    <row r="170" spans="1:13" x14ac:dyDescent="0.35">
      <c r="A170" s="10"/>
      <c r="B170" s="97">
        <v>61</v>
      </c>
      <c r="C170" s="21" t="s">
        <v>64</v>
      </c>
      <c r="D170" s="13">
        <v>27800000</v>
      </c>
      <c r="E170" s="13">
        <v>28950000</v>
      </c>
      <c r="G170" s="53"/>
      <c r="H170" s="53"/>
      <c r="I170" s="52"/>
      <c r="J170" s="52"/>
      <c r="K170" s="52"/>
      <c r="L170" s="52"/>
      <c r="M170" s="52"/>
    </row>
    <row r="171" spans="1:13" x14ac:dyDescent="0.35">
      <c r="A171" s="28"/>
      <c r="B171" s="71"/>
      <c r="C171" s="49" t="s">
        <v>13</v>
      </c>
      <c r="D171" s="23">
        <f>SUM(D166:D170)</f>
        <v>31120358</v>
      </c>
      <c r="E171" s="23">
        <f>SUM(E166:E170)</f>
        <v>29003200</v>
      </c>
      <c r="G171" s="55"/>
      <c r="H171" s="55"/>
      <c r="I171" s="52"/>
      <c r="J171" s="52"/>
      <c r="K171" s="52"/>
      <c r="L171" s="52"/>
      <c r="M171" s="52"/>
    </row>
    <row r="172" spans="1:13" ht="15" thickBot="1" x14ac:dyDescent="0.4">
      <c r="A172" s="89"/>
      <c r="B172" s="117"/>
      <c r="C172" s="90" t="s">
        <v>65</v>
      </c>
      <c r="D172" s="91">
        <f>D163+D171</f>
        <v>41682488</v>
      </c>
      <c r="E172" s="91">
        <f>E163+E171</f>
        <v>37671822</v>
      </c>
      <c r="G172" s="55"/>
      <c r="H172" s="55"/>
      <c r="I172" s="52"/>
      <c r="J172" s="52"/>
      <c r="K172" s="52"/>
      <c r="L172" s="52"/>
      <c r="M172" s="52"/>
    </row>
    <row r="173" spans="1:13" ht="15.5" x14ac:dyDescent="0.35">
      <c r="A173" s="46" t="s">
        <v>66</v>
      </c>
      <c r="B173" s="114"/>
      <c r="C173" s="51"/>
      <c r="D173" s="66"/>
      <c r="E173" s="66"/>
      <c r="G173" s="53"/>
      <c r="H173" s="53"/>
      <c r="I173" s="52"/>
      <c r="J173" s="52"/>
      <c r="K173" s="52"/>
      <c r="L173" s="52"/>
      <c r="M173" s="52"/>
    </row>
    <row r="174" spans="1:13" x14ac:dyDescent="0.35">
      <c r="A174" s="10">
        <v>571</v>
      </c>
      <c r="B174" s="101"/>
      <c r="C174" s="11" t="s">
        <v>67</v>
      </c>
      <c r="D174" s="13"/>
      <c r="E174" s="13"/>
      <c r="G174" s="53"/>
      <c r="H174" s="53"/>
      <c r="I174" s="52"/>
      <c r="J174" s="52"/>
      <c r="K174" s="52"/>
      <c r="L174" s="52"/>
      <c r="M174" s="52"/>
    </row>
    <row r="175" spans="1:13" x14ac:dyDescent="0.35">
      <c r="A175" s="26"/>
      <c r="B175" s="97">
        <v>60</v>
      </c>
      <c r="C175" s="12" t="s">
        <v>68</v>
      </c>
      <c r="D175" s="13">
        <v>143582846</v>
      </c>
      <c r="E175" s="13">
        <v>139545158</v>
      </c>
      <c r="G175" s="53"/>
      <c r="H175" s="53"/>
      <c r="I175" s="52"/>
      <c r="J175" s="52"/>
      <c r="K175" s="52"/>
      <c r="L175" s="52"/>
      <c r="M175" s="52"/>
    </row>
    <row r="176" spans="1:13" x14ac:dyDescent="0.35">
      <c r="A176" s="26"/>
      <c r="B176" s="97">
        <v>61</v>
      </c>
      <c r="C176" s="12" t="s">
        <v>69</v>
      </c>
      <c r="D176" s="13">
        <v>785079</v>
      </c>
      <c r="E176" s="13">
        <v>808012</v>
      </c>
      <c r="G176" s="53"/>
      <c r="H176" s="53"/>
      <c r="I176" s="52"/>
      <c r="J176" s="52"/>
      <c r="K176" s="52"/>
      <c r="L176" s="52"/>
      <c r="M176" s="52"/>
    </row>
    <row r="177" spans="1:13" x14ac:dyDescent="0.35">
      <c r="A177" s="10"/>
      <c r="B177" s="97">
        <v>62</v>
      </c>
      <c r="C177" s="12" t="s">
        <v>94</v>
      </c>
      <c r="D177" s="13">
        <v>2204969</v>
      </c>
      <c r="E177" s="13">
        <v>2269747</v>
      </c>
      <c r="G177" s="53"/>
      <c r="H177" s="53"/>
      <c r="I177" s="52"/>
      <c r="J177" s="52"/>
      <c r="K177" s="52"/>
      <c r="L177" s="52"/>
      <c r="M177" s="52"/>
    </row>
    <row r="178" spans="1:13" x14ac:dyDescent="0.35">
      <c r="A178" s="10"/>
      <c r="B178" s="97">
        <v>64</v>
      </c>
      <c r="C178" s="12" t="s">
        <v>70</v>
      </c>
      <c r="D178" s="13">
        <v>3184000</v>
      </c>
      <c r="E178" s="13">
        <v>2525000</v>
      </c>
      <c r="G178" s="53"/>
      <c r="H178" s="53"/>
      <c r="I178" s="52"/>
      <c r="J178" s="52"/>
      <c r="K178" s="52"/>
      <c r="L178" s="52"/>
      <c r="M178" s="52"/>
    </row>
    <row r="179" spans="1:13" x14ac:dyDescent="0.35">
      <c r="A179" s="10"/>
      <c r="B179" s="97">
        <v>65</v>
      </c>
      <c r="C179" s="12" t="s">
        <v>95</v>
      </c>
      <c r="D179" s="13">
        <v>196855</v>
      </c>
      <c r="E179" s="13">
        <v>202897</v>
      </c>
      <c r="G179" s="53"/>
      <c r="H179" s="53"/>
      <c r="I179" s="52"/>
      <c r="J179" s="52"/>
      <c r="K179" s="52"/>
      <c r="L179" s="52"/>
      <c r="M179" s="52"/>
    </row>
    <row r="180" spans="1:13" x14ac:dyDescent="0.35">
      <c r="A180" s="10"/>
      <c r="B180" s="97">
        <v>66</v>
      </c>
      <c r="C180" s="12" t="s">
        <v>71</v>
      </c>
      <c r="D180" s="13">
        <v>203885</v>
      </c>
      <c r="E180" s="13">
        <v>190848</v>
      </c>
      <c r="G180" s="53"/>
      <c r="H180" s="53"/>
      <c r="I180" s="52"/>
      <c r="J180" s="52"/>
      <c r="K180" s="52"/>
      <c r="L180" s="52"/>
      <c r="M180" s="52"/>
    </row>
    <row r="181" spans="1:13" x14ac:dyDescent="0.35">
      <c r="A181" s="10"/>
      <c r="B181" s="97">
        <v>67</v>
      </c>
      <c r="C181" s="12" t="s">
        <v>72</v>
      </c>
      <c r="D181" s="13">
        <v>581233</v>
      </c>
      <c r="E181" s="13">
        <v>604898</v>
      </c>
      <c r="G181" s="53"/>
      <c r="H181" s="53"/>
      <c r="I181" s="52"/>
      <c r="J181" s="52"/>
      <c r="K181" s="52"/>
      <c r="L181" s="52"/>
      <c r="M181" s="52"/>
    </row>
    <row r="182" spans="1:13" ht="15" thickBot="1" x14ac:dyDescent="0.4">
      <c r="A182" s="63"/>
      <c r="B182" s="118"/>
      <c r="C182" s="64" t="s">
        <v>73</v>
      </c>
      <c r="D182" s="81">
        <f>SUM(D175:D181)</f>
        <v>150738867</v>
      </c>
      <c r="E182" s="81">
        <f>SUM(E175:E181)</f>
        <v>146146560</v>
      </c>
      <c r="G182" s="55"/>
      <c r="H182" s="55"/>
      <c r="I182" s="52"/>
      <c r="J182" s="52"/>
      <c r="K182" s="52"/>
      <c r="L182" s="52"/>
      <c r="M182" s="52"/>
    </row>
    <row r="183" spans="1:13" x14ac:dyDescent="0.35">
      <c r="A183" s="10">
        <v>572</v>
      </c>
      <c r="B183" s="101"/>
      <c r="C183" s="11" t="s">
        <v>74</v>
      </c>
      <c r="D183" s="13"/>
      <c r="E183" s="13"/>
      <c r="G183" s="53"/>
      <c r="H183" s="53"/>
      <c r="I183" s="52"/>
      <c r="J183" s="52"/>
      <c r="K183" s="52"/>
      <c r="L183" s="52"/>
      <c r="M183" s="52"/>
    </row>
    <row r="184" spans="1:13" x14ac:dyDescent="0.35">
      <c r="A184" s="10"/>
      <c r="B184" s="97">
        <v>60</v>
      </c>
      <c r="C184" s="12" t="s">
        <v>68</v>
      </c>
      <c r="D184" s="13">
        <v>39190708</v>
      </c>
      <c r="E184" s="13">
        <v>37216160</v>
      </c>
      <c r="G184" s="53"/>
      <c r="H184" s="53"/>
      <c r="I184" s="52"/>
      <c r="J184" s="52"/>
      <c r="K184" s="52"/>
      <c r="L184" s="52"/>
      <c r="M184" s="52"/>
    </row>
    <row r="185" spans="1:13" x14ac:dyDescent="0.35">
      <c r="A185" s="10"/>
      <c r="B185" s="97">
        <v>62</v>
      </c>
      <c r="C185" s="12" t="s">
        <v>75</v>
      </c>
      <c r="D185" s="13">
        <v>697702</v>
      </c>
      <c r="E185" s="13">
        <v>713613</v>
      </c>
      <c r="G185" s="53"/>
      <c r="H185" s="53"/>
      <c r="I185" s="52"/>
      <c r="J185" s="52"/>
      <c r="K185" s="52"/>
      <c r="L185" s="52"/>
      <c r="M185" s="52"/>
    </row>
    <row r="186" spans="1:13" x14ac:dyDescent="0.35">
      <c r="A186" s="10"/>
      <c r="B186" s="97">
        <v>64</v>
      </c>
      <c r="C186" s="12" t="s">
        <v>70</v>
      </c>
      <c r="D186" s="13">
        <v>3482000</v>
      </c>
      <c r="E186" s="13">
        <v>2582000</v>
      </c>
      <c r="G186" s="53"/>
      <c r="H186" s="53"/>
      <c r="I186" s="52"/>
      <c r="J186" s="52"/>
      <c r="K186" s="52"/>
      <c r="L186" s="52"/>
      <c r="M186" s="52"/>
    </row>
    <row r="187" spans="1:13" x14ac:dyDescent="0.35">
      <c r="A187" s="22"/>
      <c r="B187" s="105"/>
      <c r="C187" s="6" t="s">
        <v>76</v>
      </c>
      <c r="D187" s="23">
        <f>SUM(D184:D186)</f>
        <v>43370410</v>
      </c>
      <c r="E187" s="23">
        <f>SUM(E184:E186)</f>
        <v>40511773</v>
      </c>
      <c r="G187" s="55"/>
      <c r="H187" s="55"/>
      <c r="I187" s="52"/>
      <c r="J187" s="52"/>
      <c r="K187" s="52"/>
      <c r="L187" s="52"/>
      <c r="M187" s="52"/>
    </row>
    <row r="188" spans="1:13" ht="15" thickBot="1" x14ac:dyDescent="0.4">
      <c r="A188" s="92"/>
      <c r="B188" s="119"/>
      <c r="C188" s="93" t="s">
        <v>77</v>
      </c>
      <c r="D188" s="94">
        <f>D182+D187</f>
        <v>194109277</v>
      </c>
      <c r="E188" s="94">
        <f>E182+E187</f>
        <v>186658333</v>
      </c>
      <c r="G188" s="95"/>
      <c r="H188" s="95"/>
      <c r="I188" s="52"/>
      <c r="J188" s="52"/>
      <c r="K188" s="52"/>
      <c r="L188" s="52"/>
      <c r="M188" s="52"/>
    </row>
    <row r="189" spans="1:13" x14ac:dyDescent="0.35">
      <c r="A189" s="82" t="s">
        <v>78</v>
      </c>
      <c r="C189" s="83"/>
      <c r="G189" s="52"/>
      <c r="H189" s="52"/>
      <c r="I189" s="52"/>
      <c r="J189" s="52"/>
      <c r="K189" s="52"/>
      <c r="L189" s="52"/>
      <c r="M189" s="52"/>
    </row>
    <row r="190" spans="1:13" x14ac:dyDescent="0.35">
      <c r="C190" s="83"/>
      <c r="G190" s="52"/>
      <c r="H190" s="52"/>
      <c r="I190" s="52"/>
      <c r="J190" s="52"/>
      <c r="K190" s="52"/>
      <c r="L190" s="52"/>
      <c r="M190" s="52"/>
    </row>
    <row r="191" spans="1:13" x14ac:dyDescent="0.35">
      <c r="C191" s="84"/>
      <c r="G191" s="52"/>
      <c r="H191" s="52"/>
      <c r="I191" s="52"/>
      <c r="J191" s="52"/>
      <c r="K191" s="52"/>
      <c r="L191" s="52"/>
      <c r="M191" s="52"/>
    </row>
    <row r="192" spans="1:13" x14ac:dyDescent="0.35">
      <c r="C192" s="84"/>
      <c r="D192" s="85"/>
      <c r="E192" s="85"/>
      <c r="G192" s="128"/>
      <c r="H192" s="128"/>
      <c r="I192" s="52"/>
      <c r="J192" s="52"/>
      <c r="K192" s="52"/>
      <c r="L192" s="52"/>
      <c r="M192" s="52"/>
    </row>
    <row r="193" spans="2:8" x14ac:dyDescent="0.35">
      <c r="C193" s="84"/>
    </row>
    <row r="194" spans="2:8" x14ac:dyDescent="0.35">
      <c r="C194" s="83"/>
    </row>
    <row r="195" spans="2:8" x14ac:dyDescent="0.35">
      <c r="B195" s="121"/>
      <c r="C195" s="83"/>
    </row>
    <row r="196" spans="2:8" x14ac:dyDescent="0.35">
      <c r="B196" s="121"/>
      <c r="C196" s="83"/>
    </row>
    <row r="197" spans="2:8" x14ac:dyDescent="0.35">
      <c r="B197" s="121"/>
      <c r="C197" s="83"/>
    </row>
    <row r="199" spans="2:8" x14ac:dyDescent="0.35">
      <c r="C199" s="52"/>
      <c r="D199" s="52"/>
      <c r="E199" s="52"/>
      <c r="G199" s="52"/>
      <c r="H199" s="52"/>
    </row>
    <row r="200" spans="2:8" x14ac:dyDescent="0.35">
      <c r="C200" s="52"/>
      <c r="D200" s="55"/>
      <c r="E200" s="55"/>
      <c r="G200" s="55"/>
      <c r="H200" s="55"/>
    </row>
    <row r="201" spans="2:8" x14ac:dyDescent="0.35">
      <c r="C201" s="52"/>
      <c r="D201" s="55"/>
      <c r="E201" s="55"/>
      <c r="G201" s="55"/>
      <c r="H201" s="55"/>
    </row>
    <row r="202" spans="2:8" x14ac:dyDescent="0.35">
      <c r="C202" s="52"/>
      <c r="D202" s="95"/>
      <c r="E202" s="95"/>
      <c r="G202" s="95"/>
      <c r="H202" s="95"/>
    </row>
    <row r="203" spans="2:8" x14ac:dyDescent="0.35">
      <c r="C203" s="52"/>
      <c r="D203" s="54"/>
      <c r="E203" s="54"/>
      <c r="G203" s="54"/>
      <c r="H203" s="5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85C9AC2157953441A560189A9BC96F15" ma:contentTypeVersion="22" ma:contentTypeDescription="Opprett et nytt dokument." ma:contentTypeScope="" ma:versionID="0d50d37948acd4e4e9fe927c58e57be0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f67109fa616bf87ebdfe2e0e5a1f09b9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DssArchivable xmlns="793ad56b-b905-482f-99c7-e0ad214f35d2">Ikke satt</DssArchivable>
    <DssWebsakRef xmlns="793ad56b-b905-482f-99c7-e0ad214f35d2" xsi:nil="true"/>
    <DssFremhevet xmlns="9e7ea675-edd1-4ab0-9d95-9511ed8f78e8">false</DssFremhevet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DssNotater xmlns="9e7ea675-edd1-4ab0-9d95-9511ed8f78e8" xsi:nil="true"/>
    <TaxCatchAll xmlns="9e7ea675-edd1-4ab0-9d95-9511ed8f78e8">
      <Value>5</Value>
      <Value>2</Value>
      <Value>1</Value>
    </TaxCatchAll>
    <_x00c5_r xmlns="61e906dc-d473-4cc3-a28c-12d73959f494">2020</_x00c5_r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Tematikk xmlns="61e906dc-d473-4cc3-a28c-12d73959f494">Kommuneproposisjonen</Tematikk>
    <l917ce326c5a48e1a29f6235eea1cd41 xmlns="9e7ea675-edd1-4ab0-9d95-9511ed8f78e8">
      <Terms xmlns="http://schemas.microsoft.com/office/infopath/2007/PartnerControls"/>
    </l917ce326c5a48e1a29f6235eea1cd41>
    <a20ae09631c242aba34ef34320889782 xmlns="9e7ea675-edd1-4ab0-9d95-9511ed8f78e8">
      <Terms xmlns="http://schemas.microsoft.com/office/infopath/2007/PartnerControls"/>
    </a20ae09631c242aba34ef3432088978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ja062c7924ed4f31b584a4220ff29390 xmlns="9e7ea675-edd1-4ab0-9d95-9511ed8f78e8">
      <Terms xmlns="http://schemas.microsoft.com/office/infopath/2007/PartnerControls"/>
    </ja062c7924ed4f31b584a4220ff29390>
    <DssRelaterteOppgaver xmlns="9e7ea675-edd1-4ab0-9d95-9511ed8f78e8"/>
    <Status xmlns="61e906dc-d473-4cc3-a28c-12d73959f494">Godkjent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901D2-C8FC-44B3-98B0-FA51535AF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A429C0-4152-46E7-B490-CB3B7334B6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61e906dc-d473-4cc3-a28c-12d73959f494"/>
    <ds:schemaRef ds:uri="9e7ea675-edd1-4ab0-9d95-9511ed8f78e8"/>
    <ds:schemaRef ds:uri="793ad56b-b905-482f-99c7-e0ad214f35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D14440-5F23-46C0-B1C7-83CECF559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Baard Krag</dc:creator>
  <cp:lastModifiedBy>Hina Ilyas</cp:lastModifiedBy>
  <cp:lastPrinted>2019-01-08T09:05:41Z</cp:lastPrinted>
  <dcterms:created xsi:type="dcterms:W3CDTF">2014-02-07T07:26:53Z</dcterms:created>
  <dcterms:modified xsi:type="dcterms:W3CDTF">2021-01-11T08:27:24Z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0x0101002C1B27F07ED111E5A8370800200C9A6601010085C9AC2157953441A560189A9BC96F15</vt:lpwstr>
  </property>
  <property fmtid="{D5CDD505-2E9C-101B-9397-08002B2CF9AE}" pid="3" name="DssEmneord">
    <vt:lpwstr/>
  </property>
  <property fmtid="{D5CDD505-2E9C-101B-9397-08002B2CF9AE}" pid="4" name="DssFunksjon">
    <vt:lpwstr>5;#Statsbudsjett og statsregnskap|9b2d3859-e0e4-42ef-94a5-aca5e3250b5c</vt:lpwstr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da73a663-4204-480c-9ce8-a1a166c234ab_Enabled">
    <vt:lpwstr>True</vt:lpwstr>
  </property>
  <property fmtid="{D5CDD505-2E9C-101B-9397-08002B2CF9AE}" pid="10" name="MSIP_Label_da73a663-4204-480c-9ce8-a1a166c234ab_SiteId">
    <vt:lpwstr>f696e186-1c3b-44cd-bf76-5ace0e7007bd</vt:lpwstr>
  </property>
  <property fmtid="{D5CDD505-2E9C-101B-9397-08002B2CF9AE}" pid="11" name="MSIP_Label_da73a663-4204-480c-9ce8-a1a166c234ab_Owner">
    <vt:lpwstr>Baard.Krag@kmd.dep.no</vt:lpwstr>
  </property>
  <property fmtid="{D5CDD505-2E9C-101B-9397-08002B2CF9AE}" pid="12" name="MSIP_Label_da73a663-4204-480c-9ce8-a1a166c234ab_SetDate">
    <vt:lpwstr>2020-01-02T08:59:59.2243982Z</vt:lpwstr>
  </property>
  <property fmtid="{D5CDD505-2E9C-101B-9397-08002B2CF9AE}" pid="13" name="MSIP_Label_da73a663-4204-480c-9ce8-a1a166c234ab_Name">
    <vt:lpwstr>Intern (KMD)</vt:lpwstr>
  </property>
  <property fmtid="{D5CDD505-2E9C-101B-9397-08002B2CF9AE}" pid="14" name="MSIP_Label_da73a663-4204-480c-9ce8-a1a166c234ab_Application">
    <vt:lpwstr>Microsoft Azure Information Protection</vt:lpwstr>
  </property>
  <property fmtid="{D5CDD505-2E9C-101B-9397-08002B2CF9AE}" pid="15" name="MSIP_Label_da73a663-4204-480c-9ce8-a1a166c234ab_ActionId">
    <vt:lpwstr>ca10ef83-9d4a-402c-baca-939baf649300</vt:lpwstr>
  </property>
  <property fmtid="{D5CDD505-2E9C-101B-9397-08002B2CF9AE}" pid="16" name="MSIP_Label_da73a663-4204-480c-9ce8-a1a166c234ab_Extended_MSFT_Method">
    <vt:lpwstr>Automatic</vt:lpwstr>
  </property>
  <property fmtid="{D5CDD505-2E9C-101B-9397-08002B2CF9AE}" pid="17" name="MSIP_Label_cd69f2a2-b4aa-47ef-83af-68eaca11b74d_Enabled">
    <vt:lpwstr>True</vt:lpwstr>
  </property>
  <property fmtid="{D5CDD505-2E9C-101B-9397-08002B2CF9AE}" pid="18" name="MSIP_Label_cd69f2a2-b4aa-47ef-83af-68eaca11b74d_SiteId">
    <vt:lpwstr>f696e186-1c3b-44cd-bf76-5ace0e7007bd</vt:lpwstr>
  </property>
  <property fmtid="{D5CDD505-2E9C-101B-9397-08002B2CF9AE}" pid="19" name="MSIP_Label_cd69f2a2-b4aa-47ef-83af-68eaca11b74d_Owner">
    <vt:lpwstr>Baard.Krag@kmd.dep.no</vt:lpwstr>
  </property>
  <property fmtid="{D5CDD505-2E9C-101B-9397-08002B2CF9AE}" pid="20" name="MSIP_Label_cd69f2a2-b4aa-47ef-83af-68eaca11b74d_SetDate">
    <vt:lpwstr>2019-06-24T07:07:50.1260694Z</vt:lpwstr>
  </property>
  <property fmtid="{D5CDD505-2E9C-101B-9397-08002B2CF9AE}" pid="21" name="MSIP_Label_cd69f2a2-b4aa-47ef-83af-68eaca11b74d_Name">
    <vt:lpwstr>Intern (KMD)</vt:lpwstr>
  </property>
  <property fmtid="{D5CDD505-2E9C-101B-9397-08002B2CF9AE}" pid="22" name="MSIP_Label_cd69f2a2-b4aa-47ef-83af-68eaca11b74d_Application">
    <vt:lpwstr>Microsoft Azure Information Protection</vt:lpwstr>
  </property>
  <property fmtid="{D5CDD505-2E9C-101B-9397-08002B2CF9AE}" pid="23" name="MSIP_Label_cd69f2a2-b4aa-47ef-83af-68eaca11b74d_ActionId">
    <vt:lpwstr>72dac36a-7ec5-4b36-ad70-b076a11eeb82</vt:lpwstr>
  </property>
  <property fmtid="{D5CDD505-2E9C-101B-9397-08002B2CF9AE}" pid="24" name="MSIP_Label_cd69f2a2-b4aa-47ef-83af-68eaca11b74d_Extended_MSFT_Method">
    <vt:lpwstr>Automatic</vt:lpwstr>
  </property>
  <property fmtid="{D5CDD505-2E9C-101B-9397-08002B2CF9AE}" pid="25" name="Sensitivity">
    <vt:lpwstr>Intern (KMD) Intern (KMD)</vt:lpwstr>
  </property>
</Properties>
</file>