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D1673\Desktop\Arbeidsmappe\"/>
    </mc:Choice>
  </mc:AlternateContent>
  <xr:revisionPtr revIDLastSave="0" documentId="13_ncr:1_{A15CF33D-6BD7-45C0-99D7-82C0E08CEC42}" xr6:coauthVersionLast="44" xr6:coauthVersionMax="44" xr10:uidLastSave="{00000000-0000-0000-0000-000000000000}"/>
  <bookViews>
    <workbookView xWindow="28680" yWindow="-120" windowWidth="29040" windowHeight="176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9" i="1" l="1"/>
  <c r="E174" i="1"/>
  <c r="E163" i="1"/>
  <c r="E155" i="1"/>
  <c r="E140" i="1"/>
  <c r="E136" i="1"/>
  <c r="E132" i="1"/>
  <c r="E122" i="1"/>
  <c r="E109" i="1"/>
  <c r="E105" i="1"/>
  <c r="E99" i="1"/>
  <c r="E82" i="1"/>
  <c r="E57" i="1"/>
  <c r="E53" i="1"/>
  <c r="E37" i="1"/>
  <c r="E31" i="1"/>
  <c r="E27" i="1"/>
  <c r="E164" i="1" l="1"/>
  <c r="E141" i="1"/>
  <c r="E180" i="1"/>
  <c r="D105" i="1"/>
  <c r="D53" i="1"/>
  <c r="D179" i="1"/>
  <c r="D174" i="1"/>
  <c r="D163" i="1"/>
  <c r="D155" i="1"/>
  <c r="D140" i="1"/>
  <c r="D136" i="1"/>
  <c r="D132" i="1"/>
  <c r="D122" i="1"/>
  <c r="D109" i="1"/>
  <c r="D99" i="1"/>
  <c r="D82" i="1"/>
  <c r="D57" i="1"/>
  <c r="D37" i="1"/>
  <c r="D31" i="1"/>
  <c r="D27" i="1"/>
  <c r="D180" i="1" l="1"/>
  <c r="D164" i="1"/>
  <c r="D141" i="1"/>
</calcChain>
</file>

<file path=xl/sharedStrings.xml><?xml version="1.0" encoding="utf-8"?>
<sst xmlns="http://schemas.openxmlformats.org/spreadsheetml/2006/main" count="185" uniqueCount="164">
  <si>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</si>
  <si>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</si>
  <si>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</si>
  <si>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</si>
  <si>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</si>
  <si>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</si>
  <si>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</si>
  <si>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</si>
  <si>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opplæring i kriminalomsorgen</t>
  </si>
  <si>
    <t xml:space="preserve"> Kvalitetsutvikling i grunnopplæringen</t>
  </si>
  <si>
    <t>Tilskudd til særskilte skoler</t>
  </si>
  <si>
    <t>Barnehager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</si>
  <si>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</si>
  <si>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</si>
  <si>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</si>
  <si>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</si>
  <si>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</si>
  <si>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Refusjoner til kommunene, forvaringsdømte mv.</t>
  </si>
  <si>
    <t>Kommunal- og moderniseringsdepartementet</t>
  </si>
  <si>
    <t>Nasjonale minoriteter</t>
  </si>
  <si>
    <t>Ressurskrevende tjenester</t>
  </si>
  <si>
    <t>Toppfinansieringsordning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</si>
  <si>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</si>
  <si>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</si>
  <si>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</si>
  <si>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</si>
  <si>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</si>
  <si>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</si>
  <si>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Utviklingstiltak</t>
  </si>
  <si>
    <t>Primærhelsetjeneste</t>
  </si>
  <si>
    <t>Forebyggende helsetjenester</t>
  </si>
  <si>
    <t>Allmennlegetjenester</t>
  </si>
  <si>
    <t>Personell</t>
  </si>
  <si>
    <t>Utvikling i kommunene</t>
  </si>
  <si>
    <t xml:space="preserve">Statlig forvaltning av barnevernet </t>
  </si>
  <si>
    <t xml:space="preserve"> Barne- og ungdomstiltak i større bysamfunn</t>
  </si>
  <si>
    <t>Nærings- og fiskeridepartementet</t>
  </si>
  <si>
    <t>Landbruks- og matdepartementet</t>
  </si>
  <si>
    <t>Tilskudd til veterinærdekning</t>
  </si>
  <si>
    <t>Samferdselsdepartementet</t>
  </si>
  <si>
    <t>Statens vegvesen</t>
  </si>
  <si>
    <t>Rentekompensasjon for transporttiltak i fylkene</t>
  </si>
  <si>
    <t>Særskilte transporttiltak</t>
  </si>
  <si>
    <t>Kystverket</t>
  </si>
  <si>
    <t>Klima- og miljødepartementet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</si>
  <si>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</si>
  <si>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</si>
  <si>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</si>
  <si>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</si>
  <si>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</si>
  <si>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</si>
  <si>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</si>
  <si>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</si>
  <si>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</si>
  <si>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</si>
  <si>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Utlendingsdirektoratet</t>
  </si>
  <si>
    <t>Bosetting av flyktninger og tiltak for innvandrere</t>
  </si>
  <si>
    <t>Integreringstilskudd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</si>
  <si>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</si>
  <si>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</si>
  <si>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</si>
  <si>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</si>
  <si>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</si>
  <si>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</si>
  <si>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</si>
  <si>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</si>
  <si>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</si>
  <si>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</si>
  <si>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</si>
  <si>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</si>
  <si>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</si>
  <si>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</si>
  <si>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</si>
  <si>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</si>
  <si>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</si>
  <si>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</si>
  <si>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</si>
  <si>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</si>
  <si>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</si>
  <si>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Helsetjenester i kommunene mv.</t>
  </si>
  <si>
    <t>Riksantikvaren</t>
  </si>
  <si>
    <t>Kulturminnearbeid i kommunene</t>
  </si>
  <si>
    <t>Landsdelsmusikerordningen i Nord-Norge</t>
  </si>
  <si>
    <t>Kompetanse og innovasjon</t>
  </si>
  <si>
    <t>Kommunale tjenester</t>
  </si>
  <si>
    <t>Rusarbeid</t>
  </si>
  <si>
    <t xml:space="preserve">Tilskudd til fiskerihavneanlegg </t>
  </si>
  <si>
    <t>Områdesatsing i byer</t>
  </si>
  <si>
    <t>Tilskudd til opplæring til barn og unge som søker opphold i Norge</t>
  </si>
  <si>
    <t>Kommunereform</t>
  </si>
  <si>
    <t>Konfliktråd</t>
  </si>
  <si>
    <t>Folkehelse</t>
  </si>
  <si>
    <t>Kommunale tiltak</t>
  </si>
  <si>
    <t>Forsøk med statlig finansiering av omsorgstjenestene</t>
  </si>
  <si>
    <t>Familie- og oppveksttiltak</t>
  </si>
  <si>
    <t>Tilskudd til vertskommuner for asylmottak</t>
  </si>
  <si>
    <t>Distriktstilskudd Nord-Norge</t>
  </si>
  <si>
    <t>Regionsentertilskudd</t>
  </si>
  <si>
    <t>Opptrappingsplan habilitering og rehabilitering</t>
  </si>
  <si>
    <t>Tiltak mot vold og overgrep</t>
  </si>
  <si>
    <t>Tilskudd til klimatiltak og klimatilpassing</t>
  </si>
  <si>
    <t>Helsedirektoratet</t>
  </si>
  <si>
    <t>Gjesteinnbyggeroppgjør for fastleger</t>
  </si>
  <si>
    <t>Tilskudd til kommuner</t>
  </si>
  <si>
    <t>Refusjon av kommunale utgifter til barneverntiltak</t>
  </si>
  <si>
    <t>Tilskudd til barnevernsfaglig videreutdanning</t>
  </si>
  <si>
    <t>Landsbruksdirektoratet</t>
  </si>
  <si>
    <t>Utvidet TT-ordning for brukere med særskilte behov</t>
  </si>
  <si>
    <t>Returordning for kasserte fritidsbåter</t>
  </si>
  <si>
    <t>Skrantesykeprøver fra fallvilt</t>
  </si>
  <si>
    <t>Tiltak til kommuner med ulverevir i Hedmark, Akershus og Østfold</t>
  </si>
  <si>
    <t>Tilskudd til økt barnehagedeltakelse for minoritetsspråklige barn</t>
  </si>
  <si>
    <t>Planlegging og byutvikling</t>
  </si>
  <si>
    <t>Rentekompensasjon for skole- og svømmeanlegg</t>
  </si>
  <si>
    <t>Særskilt tilskudd til store kollektivprosjekter</t>
  </si>
  <si>
    <t>Musikk og scenekunst</t>
  </si>
  <si>
    <t xml:space="preserve">Rentekompensasjon – kirkebygg </t>
  </si>
  <si>
    <t>Særskilt tilskudd ved bosetting av enslige, mindreårige flyktninger</t>
  </si>
  <si>
    <t>Konkurransen Smartere transport</t>
  </si>
  <si>
    <t>Tilskudd til bemanningsnorm i barnehage</t>
  </si>
  <si>
    <t>Diverse fiskeriformål</t>
  </si>
  <si>
    <t>Byvekstavtaler</t>
  </si>
  <si>
    <t xml:space="preserve">Kompensasjon for renter og avdrag </t>
  </si>
  <si>
    <t>Fengselshelsetjeneste</t>
  </si>
  <si>
    <t>Utbedring på fylkesveger for tømmertransport</t>
  </si>
  <si>
    <t>Tilskudd til tiltak for å styrke den norskspråklige utviklingen for minoritetsspråklige barn i barnehage</t>
  </si>
  <si>
    <t>Fagskoler</t>
  </si>
  <si>
    <t>Kriminalomsorgen</t>
  </si>
  <si>
    <t>Rom</t>
  </si>
  <si>
    <t>Kommunesammenslåing</t>
  </si>
  <si>
    <t>Tilskudd til sosiale tjenester og sosial inkludering</t>
  </si>
  <si>
    <t>Investeringstilskudd – rehabilitering</t>
  </si>
  <si>
    <t>Investeringstilskudd – netto tilvekst</t>
  </si>
  <si>
    <t>Tilskudd til incest- og voldtektssentre</t>
  </si>
  <si>
    <t>Kommunalt barnevern</t>
  </si>
  <si>
    <t>Barne- og familiedepartementet</t>
  </si>
  <si>
    <t>Statlige overføringer til kommunesektoren i 2020 (1 000 kr)</t>
  </si>
  <si>
    <t>Saldert budsjett 2020</t>
  </si>
  <si>
    <t>Programfinansiering 0–24-samarbeidet</t>
  </si>
  <si>
    <t>Tilskuddsordning til veiledning for nyutdannede nytilsatte lærere</t>
  </si>
  <si>
    <t>Forskning på effektene av økt lærertetthet</t>
  </si>
  <si>
    <t>Regionale forskningsfond</t>
  </si>
  <si>
    <t>IT- og ekompolitikk</t>
  </si>
  <si>
    <t>Bredbåndsutbygging</t>
  </si>
  <si>
    <t>Regional- og distriktsutvikling</t>
  </si>
  <si>
    <t>Interreg og Arktis 2030</t>
  </si>
  <si>
    <t>Kompetansepiloter</t>
  </si>
  <si>
    <t>Omstilling</t>
  </si>
  <si>
    <t>Nasjonal tilskuddsordning for å inkludere barn og unge</t>
  </si>
  <si>
    <t>Blått kompetansesenter Sør</t>
  </si>
  <si>
    <t>Annen marin forskning og utvikling</t>
  </si>
  <si>
    <t>Tilskudd til fylkesveier</t>
  </si>
  <si>
    <t xml:space="preserve">Belønningsmidler til tilskuddsordninger i byområder </t>
  </si>
  <si>
    <t>Tilskudd til skoleturer i forbindelse med handlingsplan mot antisemittisme</t>
  </si>
  <si>
    <t>Tilskudd til opplæring i kvensk eller finsk</t>
  </si>
  <si>
    <t>Driftstilskudd til fagskoler</t>
  </si>
  <si>
    <t>Utviklingsmidler til fagskoler</t>
  </si>
  <si>
    <t>Psykisk helse, rus og vold</t>
  </si>
  <si>
    <t>Tilskudd til fredete og verneverdige kirkebygg</t>
  </si>
  <si>
    <t>Mobiliserende og kvalifiserende næringsutvikling</t>
  </si>
  <si>
    <t>RNB 2020</t>
  </si>
  <si>
    <t xml:space="preserve">Tilskudd for fullføring av videregående opplæring </t>
  </si>
  <si>
    <t>Vedlikehold og rehabilitering</t>
  </si>
  <si>
    <t>Vedlikehold og rehabilitering i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</si>
</sst>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0" fontId="5" fillId="0" borderId="10" xfId="0" applyFont="1" applyFill="1" applyBorder="1"/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9" fillId="0" borderId="10" xfId="0" applyFont="1" applyFill="1" applyBorder="1"/>
    <xf numFmtId="0" fontId="9" fillId="0" borderId="20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0" xfId="0" applyFont="1" applyFill="1" applyBorder="1"/>
    <xf numFmtId="0" fontId="7" fillId="0" borderId="8" xfId="0" applyFont="1" applyFill="1" applyBorder="1" applyAlignment="1">
      <alignment wrapText="1"/>
    </xf>
    <xf numFmtId="0" fontId="5" fillId="0" borderId="4" xfId="0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0" xfId="0" applyFont="1" applyFill="1" applyBorder="1"/>
    <xf numFmtId="0" fontId="6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3" fillId="0" borderId="4" xfId="0" applyFont="1" applyFill="1" applyBorder="1"/>
    <xf numFmtId="0" fontId="12" fillId="0" borderId="23" xfId="0" applyFont="1" applyFill="1" applyBorder="1" applyAlignment="1">
      <alignment wrapText="1"/>
    </xf>
    <xf numFmtId="0" fontId="4" fillId="0" borderId="19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0" fontId="2" fillId="0" borderId="5" xfId="0" applyFont="1" applyFill="1" applyBorder="1" applyAlignment="1">
      <alignment wrapText="1"/>
    </xf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2" fillId="0" borderId="32" xfId="0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2" fillId="0" borderId="31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4" fillId="0" borderId="34" xfId="0" applyFont="1" applyFill="1" applyBorder="1" applyAlignment="1">
      <alignment wrapText="1"/>
    </xf>
    <xf numFmtId="0" fontId="4" fillId="0" borderId="31" xfId="0" applyFont="1" applyFill="1" applyBorder="1" applyAlignment="1">
      <alignment wrapText="1"/>
    </xf>
    <xf numFmtId="0" fontId="2" fillId="0" borderId="29" xfId="0" applyFont="1" applyFill="1" applyBorder="1"/>
    <xf numFmtId="0" fontId="4" fillId="0" borderId="36" xfId="0" applyFont="1" applyFill="1" applyBorder="1" applyAlignment="1">
      <alignment wrapText="1"/>
    </xf>
    <xf numFmtId="0" fontId="4" fillId="0" borderId="33" xfId="0" applyFont="1" applyFill="1" applyBorder="1" applyAlignment="1">
      <alignment wrapText="1"/>
    </xf>
    <xf numFmtId="3" fontId="2" fillId="0" borderId="2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 vertical="top"/>
    </xf>
    <xf numFmtId="0" fontId="2" fillId="0" borderId="3" xfId="0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165" fontId="2" fillId="0" borderId="9" xfId="3" applyNumberFormat="1" applyFont="1" applyFill="1" applyBorder="1" applyAlignment="1">
      <alignment horizontal="right"/>
    </xf>
    <xf numFmtId="0" fontId="10" fillId="0" borderId="17" xfId="0" applyFont="1" applyFill="1" applyBorder="1"/>
    <xf numFmtId="0" fontId="0" fillId="0" borderId="20" xfId="0" applyFill="1" applyBorder="1"/>
    <xf numFmtId="0" fontId="0" fillId="0" borderId="13" xfId="0" applyFill="1" applyBorder="1"/>
    <xf numFmtId="3" fontId="4" fillId="0" borderId="15" xfId="0" applyNumberFormat="1" applyFont="1" applyFill="1" applyBorder="1" applyAlignment="1">
      <alignment horizontal="right"/>
    </xf>
    <xf numFmtId="0" fontId="15" fillId="0" borderId="0" xfId="0" applyFont="1" applyFill="1"/>
    <xf numFmtId="0" fontId="2" fillId="0" borderId="24" xfId="0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3" fontId="14" fillId="0" borderId="0" xfId="0" applyNumberFormat="1" applyFont="1" applyFill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2" borderId="6" xfId="0" applyNumberFormat="1" applyFont="1" applyFill="1" applyBorder="1" applyAlignment="1">
      <alignment horizontal="right"/>
    </xf>
    <xf numFmtId="0" fontId="4" fillId="2" borderId="26" xfId="0" applyFont="1" applyFill="1" applyBorder="1"/>
    <xf numFmtId="0" fontId="4" fillId="2" borderId="27" xfId="0" applyFont="1" applyFill="1" applyBorder="1" applyAlignment="1">
      <alignment wrapText="1"/>
    </xf>
    <xf numFmtId="3" fontId="4" fillId="2" borderId="28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2" borderId="28" xfId="0" applyNumberFormat="1" applyFont="1" applyFill="1" applyBorder="1"/>
    <xf numFmtId="3" fontId="4" fillId="0" borderId="0" xfId="0" applyNumberFormat="1" applyFont="1" applyFill="1" applyBorder="1"/>
    <xf numFmtId="0" fontId="2" fillId="0" borderId="22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4" fillId="0" borderId="18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2" fillId="2" borderId="27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0" fillId="0" borderId="0" xfId="0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0" fillId="0" borderId="0" xfId="0" applyNumberFormat="1" applyFill="1"/>
    <xf numFmtId="3" fontId="2" fillId="0" borderId="31" xfId="0" applyNumberFormat="1" applyFont="1" applyFill="1" applyBorder="1" applyAlignment="1">
      <alignment horizontal="right"/>
    </xf>
  </cellXfs>
  <cellStyles count="4">
    <cellStyle name="Komma" xfId="3" builtinId="3"/>
    <cellStyle name="Normal" xfId="0" builtinId="0"/>
    <cellStyle name="Normal 2" xfId="1" xr:uid="{00000000-0005-0000-0000-000002000000}"/>
    <cellStyle name="Tusenskil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95"/>
  <sheetViews>
    <sheetView tabSelected="1" zoomScale="120" zoomScaleNormal="120" workbookViewId="0">
      <selection activeCell="H171" sqref="H171"/>
    </sheetView>
  </sheetViews>
  <sheetFormatPr baseColWidth="10" defaultColWidth="11.453125" defaultRowHeight="14.5" x14ac:dyDescent="0.35"/>
  <cols>
    <col min="1" max="1" width="5.54296875" style="3" customWidth="1"/>
    <col min="2" max="2" width="6.453125" style="120" customWidth="1"/>
    <col min="3" max="3" width="54.81640625" style="3" customWidth="1"/>
    <col min="4" max="5" width="11.54296875" style="3" customWidth="1"/>
    <col min="6" max="6" width="11.453125" style="3"/>
    <col min="7" max="7" width="19" style="3" customWidth="1"/>
    <col min="8" max="8" width="18.54296875" style="3" customWidth="1"/>
    <col min="9" max="16384" width="11.453125" style="3"/>
  </cols>
  <sheetData>
    <row r="1" spans="1:11" ht="18.5" thickBot="1" x14ac:dyDescent="0.45">
      <c r="A1" s="1" t="s">
        <v>136</v>
      </c>
      <c r="B1" s="98"/>
      <c r="C1" s="2"/>
    </row>
    <row r="2" spans="1:11" ht="15.5" x14ac:dyDescent="0.35">
      <c r="A2" s="4" t="s">
        <v>0</v>
      </c>
      <c r="B2" s="99"/>
      <c r="C2" s="5"/>
      <c r="D2" s="70"/>
      <c r="E2" s="70"/>
    </row>
    <row r="3" spans="1:11" s="73" customFormat="1" ht="26.5" x14ac:dyDescent="0.35">
      <c r="A3" s="56" t="s">
        <v>1</v>
      </c>
      <c r="B3" s="71" t="s">
        <v>2</v>
      </c>
      <c r="C3" s="6" t="s">
        <v>3</v>
      </c>
      <c r="D3" s="72" t="s">
        <v>137</v>
      </c>
      <c r="E3" s="72" t="s">
        <v>160</v>
      </c>
      <c r="G3" s="3"/>
      <c r="H3" s="3"/>
      <c r="I3" s="3"/>
      <c r="J3" s="3"/>
      <c r="K3" s="3"/>
    </row>
    <row r="4" spans="1:11" x14ac:dyDescent="0.35">
      <c r="A4" s="7" t="s">
        <v>4</v>
      </c>
      <c r="B4" s="100"/>
      <c r="C4" s="8"/>
      <c r="D4" s="9"/>
      <c r="E4" s="9"/>
    </row>
    <row r="5" spans="1:11" x14ac:dyDescent="0.35">
      <c r="A5" s="10">
        <v>225</v>
      </c>
      <c r="B5" s="101"/>
      <c r="C5" s="11" t="s">
        <v>5</v>
      </c>
      <c r="D5" s="9"/>
      <c r="E5" s="9"/>
    </row>
    <row r="6" spans="1:11" x14ac:dyDescent="0.35">
      <c r="A6" s="10"/>
      <c r="B6" s="97">
        <v>60</v>
      </c>
      <c r="C6" s="12" t="s">
        <v>6</v>
      </c>
      <c r="D6" s="13">
        <v>240373</v>
      </c>
      <c r="E6" s="13">
        <v>240373</v>
      </c>
    </row>
    <row r="7" spans="1:11" x14ac:dyDescent="0.35">
      <c r="A7" s="10"/>
      <c r="B7" s="97">
        <v>63</v>
      </c>
      <c r="C7" s="12" t="s">
        <v>7</v>
      </c>
      <c r="D7" s="13">
        <v>80107</v>
      </c>
      <c r="E7" s="13">
        <v>80107</v>
      </c>
    </row>
    <row r="8" spans="1:11" x14ac:dyDescent="0.35">
      <c r="A8" s="10"/>
      <c r="B8" s="97">
        <v>65</v>
      </c>
      <c r="C8" s="12" t="s">
        <v>113</v>
      </c>
      <c r="D8" s="13">
        <v>248556</v>
      </c>
      <c r="E8" s="13">
        <v>165704</v>
      </c>
    </row>
    <row r="9" spans="1:11" x14ac:dyDescent="0.35">
      <c r="A9" s="10"/>
      <c r="B9" s="97">
        <v>66</v>
      </c>
      <c r="C9" s="12" t="s">
        <v>153</v>
      </c>
      <c r="D9" s="13">
        <v>15480</v>
      </c>
      <c r="E9" s="13">
        <v>15480</v>
      </c>
    </row>
    <row r="10" spans="1:11" x14ac:dyDescent="0.35">
      <c r="A10" s="10"/>
      <c r="B10" s="97">
        <v>67</v>
      </c>
      <c r="C10" s="12" t="s">
        <v>154</v>
      </c>
      <c r="D10" s="13">
        <v>8967</v>
      </c>
      <c r="E10" s="13">
        <v>8967</v>
      </c>
    </row>
    <row r="11" spans="1:11" x14ac:dyDescent="0.35">
      <c r="A11" s="10"/>
      <c r="B11" s="97">
        <v>68</v>
      </c>
      <c r="C11" s="12" t="s">
        <v>8</v>
      </c>
      <c r="D11" s="13">
        <v>292537</v>
      </c>
      <c r="E11" s="13">
        <v>293592</v>
      </c>
    </row>
    <row r="12" spans="1:11" x14ac:dyDescent="0.35">
      <c r="A12" s="10"/>
      <c r="B12" s="97">
        <v>69</v>
      </c>
      <c r="C12" s="12" t="s">
        <v>161</v>
      </c>
      <c r="D12" s="13"/>
      <c r="E12" s="13">
        <v>671000</v>
      </c>
      <c r="G12" s="52"/>
      <c r="H12" s="52"/>
      <c r="I12" s="52"/>
      <c r="J12" s="52"/>
      <c r="K12" s="52"/>
    </row>
    <row r="13" spans="1:11" x14ac:dyDescent="0.35">
      <c r="A13" s="10">
        <v>226</v>
      </c>
      <c r="B13" s="97"/>
      <c r="C13" s="16" t="s">
        <v>9</v>
      </c>
      <c r="D13" s="17"/>
      <c r="E13" s="17"/>
      <c r="G13" s="52"/>
      <c r="H13" s="52"/>
      <c r="I13" s="52"/>
      <c r="J13" s="52"/>
      <c r="K13" s="52"/>
    </row>
    <row r="14" spans="1:11" x14ac:dyDescent="0.35">
      <c r="A14" s="10"/>
      <c r="B14" s="97">
        <v>61</v>
      </c>
      <c r="C14" s="12" t="s">
        <v>139</v>
      </c>
      <c r="D14" s="13">
        <v>61920</v>
      </c>
      <c r="E14" s="13">
        <v>61920</v>
      </c>
      <c r="G14" s="52"/>
      <c r="H14" s="52"/>
      <c r="I14" s="52"/>
      <c r="J14" s="52"/>
      <c r="K14" s="52"/>
    </row>
    <row r="15" spans="1:11" x14ac:dyDescent="0.35">
      <c r="A15" s="10"/>
      <c r="B15" s="97">
        <v>63</v>
      </c>
      <c r="C15" s="12" t="s">
        <v>140</v>
      </c>
      <c r="D15" s="13">
        <v>50687</v>
      </c>
      <c r="E15" s="13">
        <v>43002</v>
      </c>
      <c r="G15" s="52"/>
      <c r="H15" s="53"/>
      <c r="I15" s="52"/>
      <c r="J15" s="52"/>
      <c r="K15" s="52"/>
    </row>
    <row r="16" spans="1:11" x14ac:dyDescent="0.35">
      <c r="A16" s="10"/>
      <c r="B16" s="97">
        <v>64</v>
      </c>
      <c r="C16" s="12" t="s">
        <v>138</v>
      </c>
      <c r="D16" s="13">
        <v>39310</v>
      </c>
      <c r="E16" s="13">
        <v>39310</v>
      </c>
      <c r="G16" s="52"/>
      <c r="H16" s="97"/>
      <c r="I16" s="52"/>
      <c r="J16" s="52"/>
      <c r="K16" s="52"/>
    </row>
    <row r="17" spans="1:11" x14ac:dyDescent="0.35">
      <c r="A17" s="10">
        <v>227</v>
      </c>
      <c r="B17" s="101"/>
      <c r="C17" s="16" t="s">
        <v>10</v>
      </c>
      <c r="D17" s="9"/>
      <c r="E17" s="9"/>
      <c r="G17" s="52"/>
      <c r="H17" s="53"/>
      <c r="I17" s="52"/>
      <c r="J17" s="52"/>
      <c r="K17" s="52"/>
    </row>
    <row r="18" spans="1:11" x14ac:dyDescent="0.35">
      <c r="A18" s="14"/>
      <c r="B18" s="102">
        <v>63</v>
      </c>
      <c r="C18" s="15" t="s">
        <v>64</v>
      </c>
      <c r="D18" s="67">
        <v>41467</v>
      </c>
      <c r="E18" s="67">
        <v>41467</v>
      </c>
      <c r="G18" s="52"/>
      <c r="H18" s="97"/>
      <c r="I18" s="52"/>
      <c r="J18" s="52"/>
      <c r="K18" s="52"/>
    </row>
    <row r="19" spans="1:11" x14ac:dyDescent="0.35">
      <c r="A19" s="10">
        <v>231</v>
      </c>
      <c r="B19" s="97"/>
      <c r="C19" s="16" t="s">
        <v>11</v>
      </c>
      <c r="D19" s="13"/>
      <c r="E19" s="13"/>
      <c r="G19" s="52"/>
      <c r="H19" s="53"/>
      <c r="I19" s="52"/>
      <c r="J19" s="52"/>
      <c r="K19" s="52"/>
    </row>
    <row r="20" spans="1:11" x14ac:dyDescent="0.35">
      <c r="A20" s="10"/>
      <c r="B20" s="97">
        <v>60</v>
      </c>
      <c r="C20" s="12" t="s">
        <v>119</v>
      </c>
      <c r="D20" s="13">
        <v>111210</v>
      </c>
      <c r="E20" s="13">
        <v>111210</v>
      </c>
      <c r="G20" s="52"/>
      <c r="H20" s="53"/>
      <c r="I20" s="52"/>
      <c r="J20" s="52"/>
      <c r="K20" s="52"/>
    </row>
    <row r="21" spans="1:11" x14ac:dyDescent="0.35">
      <c r="A21" s="14"/>
      <c r="B21" s="102">
        <v>66</v>
      </c>
      <c r="C21" s="15" t="s">
        <v>111</v>
      </c>
      <c r="D21" s="67">
        <v>17342</v>
      </c>
      <c r="E21" s="67">
        <v>17342</v>
      </c>
      <c r="G21" s="52"/>
      <c r="H21" s="53"/>
      <c r="I21" s="52"/>
      <c r="J21" s="52"/>
      <c r="K21" s="52"/>
    </row>
    <row r="22" spans="1:11" x14ac:dyDescent="0.35">
      <c r="A22" s="10">
        <v>240</v>
      </c>
      <c r="B22" s="97"/>
      <c r="C22" s="16" t="s">
        <v>126</v>
      </c>
      <c r="D22" s="13"/>
      <c r="E22" s="13"/>
      <c r="G22" s="52"/>
      <c r="H22" s="53"/>
      <c r="I22" s="52"/>
      <c r="J22" s="52"/>
      <c r="K22" s="52"/>
    </row>
    <row r="23" spans="1:11" x14ac:dyDescent="0.35">
      <c r="A23" s="10"/>
      <c r="B23" s="97">
        <v>60</v>
      </c>
      <c r="C23" s="12" t="s">
        <v>155</v>
      </c>
      <c r="D23" s="13">
        <v>782138</v>
      </c>
      <c r="E23" s="13">
        <v>834707</v>
      </c>
      <c r="G23" s="52"/>
      <c r="H23" s="53"/>
      <c r="I23" s="52"/>
      <c r="J23" s="52"/>
      <c r="K23" s="52"/>
    </row>
    <row r="24" spans="1:11" x14ac:dyDescent="0.35">
      <c r="A24" s="10"/>
      <c r="B24" s="97">
        <v>61</v>
      </c>
      <c r="C24" s="12" t="s">
        <v>156</v>
      </c>
      <c r="D24" s="13">
        <v>43204</v>
      </c>
      <c r="E24" s="13">
        <v>43204</v>
      </c>
      <c r="G24" s="52"/>
      <c r="H24" s="54"/>
      <c r="I24" s="52"/>
      <c r="J24" s="52"/>
      <c r="K24" s="52"/>
    </row>
    <row r="25" spans="1:11" x14ac:dyDescent="0.35">
      <c r="A25" s="18">
        <v>286</v>
      </c>
      <c r="B25" s="103"/>
      <c r="C25" s="20" t="s">
        <v>141</v>
      </c>
      <c r="D25" s="17"/>
      <c r="E25" s="17"/>
      <c r="G25" s="52"/>
      <c r="H25" s="55"/>
      <c r="I25" s="52"/>
      <c r="J25" s="54"/>
      <c r="K25" s="52"/>
    </row>
    <row r="26" spans="1:11" x14ac:dyDescent="0.35">
      <c r="A26" s="43"/>
      <c r="B26" s="104">
        <v>60</v>
      </c>
      <c r="C26" s="60" t="s">
        <v>12</v>
      </c>
      <c r="D26" s="66">
        <v>189119</v>
      </c>
      <c r="E26" s="66">
        <v>219119</v>
      </c>
      <c r="G26" s="52"/>
      <c r="H26" s="52"/>
      <c r="I26" s="52"/>
      <c r="J26" s="52"/>
      <c r="K26" s="52"/>
    </row>
    <row r="27" spans="1:11" x14ac:dyDescent="0.35">
      <c r="A27" s="22"/>
      <c r="B27" s="71"/>
      <c r="C27" s="65" t="s">
        <v>13</v>
      </c>
      <c r="D27" s="23">
        <f>SUM(D6:D26)</f>
        <v>2222417</v>
      </c>
      <c r="E27" s="23">
        <f>SUM(E6:E26)</f>
        <v>2886504</v>
      </c>
      <c r="G27" s="52"/>
      <c r="H27" s="52"/>
      <c r="I27" s="52"/>
      <c r="J27" s="52"/>
      <c r="K27" s="52"/>
    </row>
    <row r="28" spans="1:11" x14ac:dyDescent="0.35">
      <c r="A28" s="26" t="s">
        <v>14</v>
      </c>
      <c r="B28" s="101"/>
      <c r="C28" s="11"/>
      <c r="D28" s="68"/>
      <c r="E28" s="68"/>
    </row>
    <row r="29" spans="1:11" x14ac:dyDescent="0.35">
      <c r="A29" s="10">
        <v>323</v>
      </c>
      <c r="B29" s="97"/>
      <c r="C29" s="11" t="s">
        <v>115</v>
      </c>
      <c r="D29" s="13"/>
      <c r="E29" s="13"/>
    </row>
    <row r="30" spans="1:11" x14ac:dyDescent="0.35">
      <c r="A30" s="26"/>
      <c r="B30" s="97">
        <v>60</v>
      </c>
      <c r="C30" s="21" t="s">
        <v>82</v>
      </c>
      <c r="D30" s="13">
        <v>22200</v>
      </c>
      <c r="E30" s="13">
        <v>22380</v>
      </c>
    </row>
    <row r="31" spans="1:11" x14ac:dyDescent="0.35">
      <c r="A31" s="39"/>
      <c r="B31" s="105"/>
      <c r="C31" s="65" t="s">
        <v>13</v>
      </c>
      <c r="D31" s="23">
        <f>SUM(D29:D30)</f>
        <v>22200</v>
      </c>
      <c r="E31" s="23">
        <f>SUM(E29:E30)</f>
        <v>22380</v>
      </c>
    </row>
    <row r="32" spans="1:11" x14ac:dyDescent="0.35">
      <c r="A32" s="26" t="s">
        <v>16</v>
      </c>
      <c r="B32" s="106"/>
      <c r="C32" s="27"/>
      <c r="D32" s="9"/>
      <c r="E32" s="9"/>
    </row>
    <row r="33" spans="1:8" x14ac:dyDescent="0.35">
      <c r="A33" s="10">
        <v>430</v>
      </c>
      <c r="B33" s="106"/>
      <c r="C33" s="62" t="s">
        <v>127</v>
      </c>
      <c r="D33" s="9"/>
      <c r="E33" s="9"/>
    </row>
    <row r="34" spans="1:8" x14ac:dyDescent="0.35">
      <c r="A34" s="34"/>
      <c r="B34" s="102">
        <v>60</v>
      </c>
      <c r="C34" s="57" t="s">
        <v>17</v>
      </c>
      <c r="D34" s="67">
        <v>83608</v>
      </c>
      <c r="E34" s="67">
        <v>83608</v>
      </c>
    </row>
    <row r="35" spans="1:8" x14ac:dyDescent="0.35">
      <c r="A35" s="10">
        <v>474</v>
      </c>
      <c r="B35" s="97"/>
      <c r="C35" s="16" t="s">
        <v>90</v>
      </c>
      <c r="D35" s="13"/>
      <c r="E35" s="13"/>
    </row>
    <row r="36" spans="1:8" x14ac:dyDescent="0.35">
      <c r="A36" s="10"/>
      <c r="B36" s="97">
        <v>60</v>
      </c>
      <c r="C36" s="21" t="s">
        <v>103</v>
      </c>
      <c r="D36" s="13">
        <v>13202</v>
      </c>
      <c r="E36" s="13">
        <v>13202</v>
      </c>
      <c r="G36" s="52"/>
    </row>
    <row r="37" spans="1:8" x14ac:dyDescent="0.35">
      <c r="A37" s="28"/>
      <c r="B37" s="71"/>
      <c r="C37" s="6" t="s">
        <v>13</v>
      </c>
      <c r="D37" s="23">
        <f>SUM(D34:D36)</f>
        <v>96810</v>
      </c>
      <c r="E37" s="23">
        <f>SUM(E34:E36)</f>
        <v>96810</v>
      </c>
      <c r="G37" s="53"/>
      <c r="H37" s="122"/>
    </row>
    <row r="38" spans="1:8" x14ac:dyDescent="0.35">
      <c r="A38" s="24" t="s">
        <v>18</v>
      </c>
      <c r="B38" s="107"/>
      <c r="C38" s="29"/>
      <c r="D38" s="9"/>
      <c r="E38" s="9"/>
    </row>
    <row r="39" spans="1:8" x14ac:dyDescent="0.35">
      <c r="A39" s="10">
        <v>541</v>
      </c>
      <c r="B39" s="108"/>
      <c r="C39" s="11" t="s">
        <v>142</v>
      </c>
      <c r="D39" s="74"/>
      <c r="E39" s="74"/>
    </row>
    <row r="40" spans="1:8" x14ac:dyDescent="0.35">
      <c r="A40" s="26"/>
      <c r="B40" s="97">
        <v>60</v>
      </c>
      <c r="C40" s="12" t="s">
        <v>143</v>
      </c>
      <c r="D40" s="74">
        <v>256142</v>
      </c>
      <c r="E40" s="74">
        <v>406142</v>
      </c>
    </row>
    <row r="41" spans="1:8" x14ac:dyDescent="0.35">
      <c r="A41" s="10">
        <v>553</v>
      </c>
      <c r="B41" s="97"/>
      <c r="C41" s="16" t="s">
        <v>144</v>
      </c>
      <c r="D41" s="13"/>
      <c r="E41" s="13"/>
    </row>
    <row r="42" spans="1:8" x14ac:dyDescent="0.35">
      <c r="A42" s="10"/>
      <c r="B42" s="97">
        <v>61</v>
      </c>
      <c r="C42" s="12" t="s">
        <v>159</v>
      </c>
      <c r="D42" s="13">
        <v>763307</v>
      </c>
      <c r="E42" s="13">
        <v>1363307</v>
      </c>
    </row>
    <row r="43" spans="1:8" x14ac:dyDescent="0.35">
      <c r="A43" s="10"/>
      <c r="B43" s="97">
        <v>62</v>
      </c>
      <c r="C43" s="12" t="s">
        <v>146</v>
      </c>
      <c r="D43" s="13">
        <v>16411</v>
      </c>
      <c r="E43" s="13">
        <v>16411</v>
      </c>
    </row>
    <row r="44" spans="1:8" x14ac:dyDescent="0.35">
      <c r="A44" s="10"/>
      <c r="B44" s="97">
        <v>63</v>
      </c>
      <c r="C44" s="12" t="s">
        <v>145</v>
      </c>
      <c r="D44" s="13">
        <v>101404</v>
      </c>
      <c r="E44" s="13">
        <v>101404</v>
      </c>
    </row>
    <row r="45" spans="1:8" x14ac:dyDescent="0.35">
      <c r="A45" s="14"/>
      <c r="B45" s="102">
        <v>65</v>
      </c>
      <c r="C45" s="57" t="s">
        <v>147</v>
      </c>
      <c r="D45" s="67">
        <v>66000</v>
      </c>
      <c r="E45" s="67">
        <v>66000</v>
      </c>
    </row>
    <row r="46" spans="1:8" x14ac:dyDescent="0.35">
      <c r="A46" s="10">
        <v>567</v>
      </c>
      <c r="B46" s="97"/>
      <c r="C46" s="16" t="s">
        <v>19</v>
      </c>
      <c r="D46" s="13"/>
      <c r="E46" s="13"/>
    </row>
    <row r="47" spans="1:8" x14ac:dyDescent="0.35">
      <c r="A47" s="10"/>
      <c r="B47" s="97">
        <v>60</v>
      </c>
      <c r="C47" s="12" t="s">
        <v>128</v>
      </c>
      <c r="D47" s="13">
        <v>3617</v>
      </c>
      <c r="E47" s="13">
        <v>3617</v>
      </c>
    </row>
    <row r="48" spans="1:8" x14ac:dyDescent="0.35">
      <c r="A48" s="18">
        <v>575</v>
      </c>
      <c r="B48" s="103"/>
      <c r="C48" s="19" t="s">
        <v>20</v>
      </c>
      <c r="D48" s="17"/>
      <c r="E48" s="17"/>
    </row>
    <row r="49" spans="1:10" x14ac:dyDescent="0.35">
      <c r="A49" s="14"/>
      <c r="B49" s="102">
        <v>60</v>
      </c>
      <c r="C49" s="15" t="s">
        <v>21</v>
      </c>
      <c r="D49" s="67">
        <v>10767694</v>
      </c>
      <c r="E49" s="67">
        <v>10767694</v>
      </c>
    </row>
    <row r="50" spans="1:10" x14ac:dyDescent="0.35">
      <c r="A50" s="18">
        <v>590</v>
      </c>
      <c r="B50" s="101"/>
      <c r="C50" s="11" t="s">
        <v>112</v>
      </c>
      <c r="D50" s="68"/>
      <c r="E50" s="68"/>
      <c r="F50" s="52"/>
    </row>
    <row r="51" spans="1:10" x14ac:dyDescent="0.35">
      <c r="A51" s="31"/>
      <c r="B51" s="97">
        <v>61</v>
      </c>
      <c r="C51" s="21" t="s">
        <v>121</v>
      </c>
      <c r="D51" s="13">
        <v>21348</v>
      </c>
      <c r="E51" s="13">
        <v>21348</v>
      </c>
    </row>
    <row r="52" spans="1:10" x14ac:dyDescent="0.35">
      <c r="A52" s="32"/>
      <c r="B52" s="97">
        <v>65</v>
      </c>
      <c r="C52" s="21" t="s">
        <v>87</v>
      </c>
      <c r="D52" s="13">
        <v>62235</v>
      </c>
      <c r="E52" s="13">
        <v>63235</v>
      </c>
    </row>
    <row r="53" spans="1:10" x14ac:dyDescent="0.35">
      <c r="A53" s="28"/>
      <c r="B53" s="71"/>
      <c r="C53" s="6" t="s">
        <v>13</v>
      </c>
      <c r="D53" s="23">
        <f>SUM(D40:D52)</f>
        <v>12058158</v>
      </c>
      <c r="E53" s="23">
        <f>SUM(E40:E52)</f>
        <v>12809158</v>
      </c>
      <c r="J53" s="122"/>
    </row>
    <row r="54" spans="1:10" x14ac:dyDescent="0.35">
      <c r="A54" s="26" t="s">
        <v>22</v>
      </c>
      <c r="B54" s="109"/>
      <c r="C54" s="33"/>
      <c r="D54" s="9"/>
      <c r="E54" s="9"/>
      <c r="G54" s="52"/>
    </row>
    <row r="55" spans="1:10" x14ac:dyDescent="0.35">
      <c r="A55" s="10">
        <v>621</v>
      </c>
      <c r="B55" s="97"/>
      <c r="C55" s="11" t="s">
        <v>130</v>
      </c>
      <c r="D55" s="9"/>
      <c r="E55" s="9"/>
    </row>
    <row r="56" spans="1:10" x14ac:dyDescent="0.35">
      <c r="A56" s="26"/>
      <c r="B56" s="97">
        <v>63</v>
      </c>
      <c r="C56" s="12" t="s">
        <v>23</v>
      </c>
      <c r="D56" s="13">
        <v>151460</v>
      </c>
      <c r="E56" s="13">
        <v>151460</v>
      </c>
    </row>
    <row r="57" spans="1:10" x14ac:dyDescent="0.35">
      <c r="A57" s="28"/>
      <c r="B57" s="71"/>
      <c r="C57" s="6" t="s">
        <v>13</v>
      </c>
      <c r="D57" s="23">
        <f>SUM(D56)</f>
        <v>151460</v>
      </c>
      <c r="E57" s="23">
        <f>SUM(E56)</f>
        <v>151460</v>
      </c>
    </row>
    <row r="58" spans="1:10" x14ac:dyDescent="0.35">
      <c r="A58" s="24" t="s">
        <v>24</v>
      </c>
      <c r="B58" s="110"/>
      <c r="C58" s="69"/>
      <c r="D58" s="9"/>
      <c r="E58" s="9"/>
    </row>
    <row r="59" spans="1:10" x14ac:dyDescent="0.35">
      <c r="A59" s="10">
        <v>714</v>
      </c>
      <c r="B59" s="97"/>
      <c r="C59" s="11" t="s">
        <v>91</v>
      </c>
      <c r="D59" s="9"/>
      <c r="E59" s="9"/>
    </row>
    <row r="60" spans="1:10" x14ac:dyDescent="0.35">
      <c r="A60" s="34"/>
      <c r="B60" s="102">
        <v>60</v>
      </c>
      <c r="C60" s="15" t="s">
        <v>92</v>
      </c>
      <c r="D60" s="67">
        <v>94813</v>
      </c>
      <c r="E60" s="67">
        <v>94813</v>
      </c>
    </row>
    <row r="61" spans="1:10" x14ac:dyDescent="0.35">
      <c r="A61" s="10">
        <v>740</v>
      </c>
      <c r="B61" s="97"/>
      <c r="C61" s="11" t="s">
        <v>101</v>
      </c>
      <c r="D61" s="13"/>
      <c r="E61" s="13"/>
    </row>
    <row r="62" spans="1:10" x14ac:dyDescent="0.35">
      <c r="A62" s="34"/>
      <c r="B62" s="102">
        <v>60</v>
      </c>
      <c r="C62" s="57" t="s">
        <v>102</v>
      </c>
      <c r="D62" s="67">
        <v>84529</v>
      </c>
      <c r="E62" s="67">
        <v>84529</v>
      </c>
    </row>
    <row r="63" spans="1:10" x14ac:dyDescent="0.35">
      <c r="A63" s="10">
        <v>761</v>
      </c>
      <c r="B63" s="101"/>
      <c r="C63" s="16" t="s">
        <v>25</v>
      </c>
      <c r="D63" s="9"/>
      <c r="E63" s="9"/>
    </row>
    <row r="64" spans="1:10" x14ac:dyDescent="0.35">
      <c r="A64" s="10"/>
      <c r="B64" s="97">
        <v>60</v>
      </c>
      <c r="C64" s="12" t="s">
        <v>26</v>
      </c>
      <c r="D64" s="13">
        <v>10449</v>
      </c>
      <c r="E64" s="13">
        <v>10449</v>
      </c>
    </row>
    <row r="65" spans="1:5" x14ac:dyDescent="0.35">
      <c r="A65" s="10"/>
      <c r="B65" s="97">
        <v>61</v>
      </c>
      <c r="C65" s="12" t="s">
        <v>27</v>
      </c>
      <c r="D65" s="13">
        <v>940311</v>
      </c>
      <c r="E65" s="13">
        <v>940311</v>
      </c>
    </row>
    <row r="66" spans="1:5" x14ac:dyDescent="0.35">
      <c r="A66" s="10"/>
      <c r="B66" s="97">
        <v>63</v>
      </c>
      <c r="C66" s="12" t="s">
        <v>131</v>
      </c>
      <c r="D66" s="13">
        <v>4035632</v>
      </c>
      <c r="E66" s="13">
        <v>3993332</v>
      </c>
    </row>
    <row r="67" spans="1:5" x14ac:dyDescent="0.35">
      <c r="A67" s="10"/>
      <c r="B67" s="97">
        <v>64</v>
      </c>
      <c r="C67" s="12" t="s">
        <v>122</v>
      </c>
      <c r="D67" s="13">
        <v>866000</v>
      </c>
      <c r="E67" s="13">
        <v>820000</v>
      </c>
    </row>
    <row r="68" spans="1:5" x14ac:dyDescent="0.35">
      <c r="A68" s="10"/>
      <c r="B68" s="97">
        <v>65</v>
      </c>
      <c r="C68" s="12" t="s">
        <v>93</v>
      </c>
      <c r="D68" s="13">
        <v>1518382</v>
      </c>
      <c r="E68" s="13">
        <v>1502082</v>
      </c>
    </row>
    <row r="69" spans="1:5" x14ac:dyDescent="0.35">
      <c r="A69" s="10"/>
      <c r="B69" s="97">
        <v>67</v>
      </c>
      <c r="C69" s="12" t="s">
        <v>28</v>
      </c>
      <c r="D69" s="13">
        <v>66602</v>
      </c>
      <c r="E69" s="13">
        <v>64902</v>
      </c>
    </row>
    <row r="70" spans="1:5" x14ac:dyDescent="0.35">
      <c r="A70" s="36"/>
      <c r="B70" s="102">
        <v>68</v>
      </c>
      <c r="C70" s="15" t="s">
        <v>83</v>
      </c>
      <c r="D70" s="67">
        <v>404857</v>
      </c>
      <c r="E70" s="67">
        <v>549857</v>
      </c>
    </row>
    <row r="71" spans="1:5" x14ac:dyDescent="0.35">
      <c r="A71" s="36"/>
      <c r="B71" s="97">
        <v>69</v>
      </c>
      <c r="C71" s="12" t="s">
        <v>132</v>
      </c>
      <c r="D71" s="13">
        <v>403300</v>
      </c>
      <c r="E71" s="13">
        <v>335300</v>
      </c>
    </row>
    <row r="72" spans="1:5" x14ac:dyDescent="0.35">
      <c r="A72" s="18">
        <v>762</v>
      </c>
      <c r="B72" s="97"/>
      <c r="C72" s="16" t="s">
        <v>29</v>
      </c>
      <c r="D72" s="13"/>
      <c r="E72" s="13"/>
    </row>
    <row r="73" spans="1:5" x14ac:dyDescent="0.35">
      <c r="A73" s="36"/>
      <c r="B73" s="97">
        <v>60</v>
      </c>
      <c r="C73" s="12" t="s">
        <v>30</v>
      </c>
      <c r="D73" s="13">
        <v>453458</v>
      </c>
      <c r="E73" s="13">
        <v>453458</v>
      </c>
    </row>
    <row r="74" spans="1:5" x14ac:dyDescent="0.35">
      <c r="A74" s="36"/>
      <c r="B74" s="97">
        <v>61</v>
      </c>
      <c r="C74" s="12" t="s">
        <v>123</v>
      </c>
      <c r="D74" s="13">
        <v>181184</v>
      </c>
      <c r="E74" s="13">
        <v>181594</v>
      </c>
    </row>
    <row r="75" spans="1:5" x14ac:dyDescent="0.35">
      <c r="A75" s="36"/>
      <c r="B75" s="97">
        <v>63</v>
      </c>
      <c r="C75" s="59" t="s">
        <v>31</v>
      </c>
      <c r="D75" s="13">
        <v>322781</v>
      </c>
      <c r="E75" s="13">
        <v>244281</v>
      </c>
    </row>
    <row r="76" spans="1:5" x14ac:dyDescent="0.35">
      <c r="A76" s="35"/>
      <c r="B76" s="102">
        <v>64</v>
      </c>
      <c r="C76" s="57" t="s">
        <v>98</v>
      </c>
      <c r="D76" s="67">
        <v>4018</v>
      </c>
      <c r="E76" s="67"/>
    </row>
    <row r="77" spans="1:5" x14ac:dyDescent="0.35">
      <c r="A77" s="10">
        <v>765</v>
      </c>
      <c r="B77" s="97"/>
      <c r="C77" s="16" t="s">
        <v>157</v>
      </c>
      <c r="D77" s="13"/>
      <c r="E77" s="13"/>
    </row>
    <row r="78" spans="1:5" x14ac:dyDescent="0.35">
      <c r="A78" s="36"/>
      <c r="B78" s="97">
        <v>60</v>
      </c>
      <c r="C78" s="12" t="s">
        <v>84</v>
      </c>
      <c r="D78" s="13">
        <v>238690</v>
      </c>
      <c r="E78" s="13">
        <v>236090</v>
      </c>
    </row>
    <row r="79" spans="1:5" x14ac:dyDescent="0.35">
      <c r="A79" s="35"/>
      <c r="B79" s="102">
        <v>62</v>
      </c>
      <c r="C79" s="15" t="s">
        <v>85</v>
      </c>
      <c r="D79" s="67">
        <v>492460</v>
      </c>
      <c r="E79" s="67">
        <v>452460</v>
      </c>
    </row>
    <row r="80" spans="1:5" x14ac:dyDescent="0.35">
      <c r="A80" s="18">
        <v>783</v>
      </c>
      <c r="B80" s="97"/>
      <c r="C80" s="16" t="s">
        <v>32</v>
      </c>
      <c r="D80" s="13"/>
      <c r="E80" s="13"/>
    </row>
    <row r="81" spans="1:5" x14ac:dyDescent="0.35">
      <c r="A81" s="37"/>
      <c r="B81" s="97">
        <v>61</v>
      </c>
      <c r="C81" s="12" t="s">
        <v>103</v>
      </c>
      <c r="D81" s="13">
        <v>132508</v>
      </c>
      <c r="E81" s="13">
        <v>132508</v>
      </c>
    </row>
    <row r="82" spans="1:5" x14ac:dyDescent="0.35">
      <c r="A82" s="28"/>
      <c r="B82" s="71"/>
      <c r="C82" s="6" t="s">
        <v>13</v>
      </c>
      <c r="D82" s="23">
        <f>SUM(D60:D81)</f>
        <v>10249974</v>
      </c>
      <c r="E82" s="23">
        <f>SUM(E60:E81)</f>
        <v>10095966</v>
      </c>
    </row>
    <row r="83" spans="1:5" x14ac:dyDescent="0.35">
      <c r="A83" s="24" t="s">
        <v>135</v>
      </c>
      <c r="B83" s="111"/>
      <c r="C83" s="38"/>
      <c r="D83" s="9"/>
      <c r="E83" s="9"/>
    </row>
    <row r="84" spans="1:5" x14ac:dyDescent="0.35">
      <c r="A84" s="10">
        <v>840</v>
      </c>
      <c r="B84" s="101"/>
      <c r="C84" s="11" t="s">
        <v>99</v>
      </c>
      <c r="D84" s="9"/>
      <c r="E84" s="9"/>
    </row>
    <row r="85" spans="1:5" x14ac:dyDescent="0.35">
      <c r="A85" s="14"/>
      <c r="B85" s="102">
        <v>61</v>
      </c>
      <c r="C85" s="57" t="s">
        <v>133</v>
      </c>
      <c r="D85" s="67">
        <v>101762</v>
      </c>
      <c r="E85" s="67">
        <v>101762</v>
      </c>
    </row>
    <row r="86" spans="1:5" x14ac:dyDescent="0.35">
      <c r="A86" s="10">
        <v>846</v>
      </c>
      <c r="B86" s="97"/>
      <c r="C86" s="11" t="s">
        <v>94</v>
      </c>
      <c r="D86" s="13"/>
      <c r="E86" s="13"/>
    </row>
    <row r="87" spans="1:5" x14ac:dyDescent="0.35">
      <c r="A87" s="10"/>
      <c r="B87" s="97">
        <v>60</v>
      </c>
      <c r="C87" s="59" t="s">
        <v>35</v>
      </c>
      <c r="D87" s="13">
        <v>42890</v>
      </c>
      <c r="E87" s="13">
        <v>42890</v>
      </c>
    </row>
    <row r="88" spans="1:5" x14ac:dyDescent="0.35">
      <c r="A88" s="10"/>
      <c r="B88" s="97">
        <v>61</v>
      </c>
      <c r="C88" s="59" t="s">
        <v>148</v>
      </c>
      <c r="D88" s="13">
        <v>358969</v>
      </c>
      <c r="E88" s="13">
        <v>411969</v>
      </c>
    </row>
    <row r="89" spans="1:5" x14ac:dyDescent="0.35">
      <c r="A89" s="10"/>
      <c r="B89" s="97">
        <v>62</v>
      </c>
      <c r="C89" s="12" t="s">
        <v>33</v>
      </c>
      <c r="D89" s="13">
        <v>111842</v>
      </c>
      <c r="E89" s="13">
        <v>112092</v>
      </c>
    </row>
    <row r="90" spans="1:5" x14ac:dyDescent="0.35">
      <c r="A90" s="18">
        <v>854</v>
      </c>
      <c r="B90" s="103"/>
      <c r="C90" s="19" t="s">
        <v>61</v>
      </c>
      <c r="D90" s="17"/>
      <c r="E90" s="17"/>
    </row>
    <row r="91" spans="1:5" x14ac:dyDescent="0.35">
      <c r="A91" s="10"/>
      <c r="B91" s="97">
        <v>60</v>
      </c>
      <c r="C91" s="12" t="s">
        <v>134</v>
      </c>
      <c r="D91" s="13">
        <v>800000</v>
      </c>
      <c r="E91" s="13">
        <v>800000</v>
      </c>
    </row>
    <row r="92" spans="1:5" x14ac:dyDescent="0.35">
      <c r="A92" s="10"/>
      <c r="B92" s="97">
        <v>61</v>
      </c>
      <c r="C92" s="59" t="s">
        <v>33</v>
      </c>
      <c r="D92" s="13">
        <v>53871</v>
      </c>
      <c r="E92" s="13">
        <v>56511</v>
      </c>
    </row>
    <row r="93" spans="1:5" x14ac:dyDescent="0.35">
      <c r="A93" s="14"/>
      <c r="B93" s="102">
        <v>62</v>
      </c>
      <c r="C93" s="57" t="s">
        <v>105</v>
      </c>
      <c r="D93" s="67">
        <v>25900</v>
      </c>
      <c r="E93" s="67">
        <v>25900</v>
      </c>
    </row>
    <row r="94" spans="1:5" x14ac:dyDescent="0.35">
      <c r="A94" s="10">
        <v>855</v>
      </c>
      <c r="B94" s="97"/>
      <c r="C94" s="16" t="s">
        <v>34</v>
      </c>
      <c r="D94" s="9"/>
      <c r="E94" s="9"/>
    </row>
    <row r="95" spans="1:5" x14ac:dyDescent="0.35">
      <c r="A95" s="35"/>
      <c r="B95" s="102">
        <v>60</v>
      </c>
      <c r="C95" s="15" t="s">
        <v>104</v>
      </c>
      <c r="D95" s="67">
        <v>373459</v>
      </c>
      <c r="E95" s="67">
        <v>373459</v>
      </c>
    </row>
    <row r="96" spans="1:5" x14ac:dyDescent="0.35">
      <c r="A96" s="18">
        <v>882</v>
      </c>
      <c r="B96" s="103"/>
      <c r="C96" s="19" t="s">
        <v>15</v>
      </c>
      <c r="D96" s="17"/>
      <c r="E96" s="17"/>
    </row>
    <row r="97" spans="1:5" x14ac:dyDescent="0.35">
      <c r="A97" s="10"/>
      <c r="B97" s="97">
        <v>60</v>
      </c>
      <c r="C97" s="12" t="s">
        <v>116</v>
      </c>
      <c r="D97" s="13">
        <v>60741</v>
      </c>
      <c r="E97" s="13">
        <v>60741</v>
      </c>
    </row>
    <row r="98" spans="1:5" x14ac:dyDescent="0.35">
      <c r="A98" s="10"/>
      <c r="B98" s="97">
        <v>61</v>
      </c>
      <c r="C98" s="96" t="s">
        <v>158</v>
      </c>
      <c r="D98" s="13">
        <v>20000</v>
      </c>
      <c r="E98" s="13">
        <v>71100</v>
      </c>
    </row>
    <row r="99" spans="1:5" x14ac:dyDescent="0.35">
      <c r="A99" s="28"/>
      <c r="B99" s="71"/>
      <c r="C99" s="6" t="s">
        <v>13</v>
      </c>
      <c r="D99" s="23">
        <f>SUM(D85:D98)</f>
        <v>1949434</v>
      </c>
      <c r="E99" s="23">
        <f>SUM(E85:E98)</f>
        <v>2056424</v>
      </c>
    </row>
    <row r="100" spans="1:5" x14ac:dyDescent="0.35">
      <c r="A100" s="26" t="s">
        <v>36</v>
      </c>
      <c r="B100" s="106"/>
      <c r="C100" s="27"/>
      <c r="D100" s="9"/>
      <c r="E100" s="9"/>
    </row>
    <row r="101" spans="1:5" x14ac:dyDescent="0.35">
      <c r="A101" s="10">
        <v>919</v>
      </c>
      <c r="B101" s="97"/>
      <c r="C101" s="11" t="s">
        <v>120</v>
      </c>
      <c r="D101" s="13"/>
      <c r="E101" s="13"/>
    </row>
    <row r="102" spans="1:5" x14ac:dyDescent="0.35">
      <c r="A102" s="26"/>
      <c r="B102" s="97">
        <v>60</v>
      </c>
      <c r="C102" s="21" t="s">
        <v>64</v>
      </c>
      <c r="D102" s="13"/>
      <c r="E102" s="13">
        <v>2271406</v>
      </c>
    </row>
    <row r="103" spans="1:5" x14ac:dyDescent="0.35">
      <c r="A103" s="10">
        <v>928</v>
      </c>
      <c r="B103" s="97"/>
      <c r="C103" s="11" t="s">
        <v>150</v>
      </c>
      <c r="D103" s="13"/>
      <c r="E103" s="13"/>
    </row>
    <row r="104" spans="1:5" x14ac:dyDescent="0.35">
      <c r="A104" s="26"/>
      <c r="B104" s="97">
        <v>60</v>
      </c>
      <c r="C104" s="21" t="s">
        <v>149</v>
      </c>
      <c r="D104" s="13">
        <v>6000</v>
      </c>
      <c r="E104" s="13">
        <v>6000</v>
      </c>
    </row>
    <row r="105" spans="1:5" x14ac:dyDescent="0.35">
      <c r="A105" s="39"/>
      <c r="B105" s="105"/>
      <c r="C105" s="6" t="s">
        <v>13</v>
      </c>
      <c r="D105" s="23">
        <f>SUM(D101:D104)</f>
        <v>6000</v>
      </c>
      <c r="E105" s="23">
        <f>SUM(E101:E104)</f>
        <v>2277406</v>
      </c>
    </row>
    <row r="106" spans="1:5" x14ac:dyDescent="0.35">
      <c r="A106" s="26" t="s">
        <v>37</v>
      </c>
      <c r="B106" s="106"/>
      <c r="C106" s="27"/>
      <c r="D106" s="9"/>
      <c r="E106" s="9"/>
    </row>
    <row r="107" spans="1:5" x14ac:dyDescent="0.35">
      <c r="A107" s="10">
        <v>1142</v>
      </c>
      <c r="B107" s="101"/>
      <c r="C107" s="11" t="s">
        <v>106</v>
      </c>
      <c r="D107" s="9"/>
      <c r="E107" s="9"/>
    </row>
    <row r="108" spans="1:5" x14ac:dyDescent="0.35">
      <c r="A108" s="26"/>
      <c r="B108" s="97">
        <v>60</v>
      </c>
      <c r="C108" s="12" t="s">
        <v>38</v>
      </c>
      <c r="D108" s="13">
        <v>170286</v>
      </c>
      <c r="E108" s="13">
        <v>170286</v>
      </c>
    </row>
    <row r="109" spans="1:5" x14ac:dyDescent="0.35">
      <c r="A109" s="39"/>
      <c r="B109" s="105"/>
      <c r="C109" s="6" t="s">
        <v>13</v>
      </c>
      <c r="D109" s="23">
        <f>SUM(D108)</f>
        <v>170286</v>
      </c>
      <c r="E109" s="23">
        <f>SUM(E108)</f>
        <v>170286</v>
      </c>
    </row>
    <row r="110" spans="1:5" x14ac:dyDescent="0.35">
      <c r="A110" s="26" t="s">
        <v>39</v>
      </c>
      <c r="B110" s="97"/>
      <c r="C110" s="11"/>
      <c r="D110" s="9"/>
      <c r="E110" s="9"/>
    </row>
    <row r="111" spans="1:5" x14ac:dyDescent="0.35">
      <c r="A111" s="10">
        <v>1320</v>
      </c>
      <c r="B111" s="97"/>
      <c r="C111" s="11" t="s">
        <v>40</v>
      </c>
      <c r="D111" s="9"/>
      <c r="E111" s="9"/>
    </row>
    <row r="112" spans="1:5" x14ac:dyDescent="0.35">
      <c r="A112" s="26"/>
      <c r="B112" s="97">
        <v>61</v>
      </c>
      <c r="C112" s="12" t="s">
        <v>41</v>
      </c>
      <c r="D112" s="13">
        <v>254300</v>
      </c>
      <c r="E112" s="13">
        <v>254300</v>
      </c>
    </row>
    <row r="113" spans="1:23" x14ac:dyDescent="0.35">
      <c r="A113" s="26"/>
      <c r="B113" s="97">
        <v>64</v>
      </c>
      <c r="C113" s="12" t="s">
        <v>124</v>
      </c>
      <c r="D113" s="13">
        <v>25800</v>
      </c>
      <c r="E113" s="13">
        <v>34300</v>
      </c>
    </row>
    <row r="114" spans="1:23" x14ac:dyDescent="0.35">
      <c r="A114" s="26"/>
      <c r="B114" s="97">
        <v>65</v>
      </c>
      <c r="C114" s="12" t="s">
        <v>151</v>
      </c>
      <c r="D114" s="13">
        <v>100000</v>
      </c>
      <c r="E114" s="13">
        <v>91500</v>
      </c>
    </row>
    <row r="115" spans="1:23" x14ac:dyDescent="0.35">
      <c r="A115" s="10">
        <v>1330</v>
      </c>
      <c r="B115" s="97"/>
      <c r="C115" s="16" t="s">
        <v>42</v>
      </c>
      <c r="D115" s="13"/>
      <c r="E115" s="13"/>
    </row>
    <row r="116" spans="1:23" x14ac:dyDescent="0.35">
      <c r="A116" s="10"/>
      <c r="B116" s="97">
        <v>60</v>
      </c>
      <c r="C116" s="12" t="s">
        <v>107</v>
      </c>
      <c r="D116" s="13">
        <v>249500</v>
      </c>
      <c r="E116" s="13">
        <v>249500</v>
      </c>
    </row>
    <row r="117" spans="1:23" x14ac:dyDescent="0.35">
      <c r="A117" s="10"/>
      <c r="B117" s="97">
        <v>63</v>
      </c>
      <c r="C117" s="59" t="s">
        <v>114</v>
      </c>
      <c r="D117" s="13">
        <v>2070000</v>
      </c>
      <c r="E117" s="13">
        <v>1870000</v>
      </c>
    </row>
    <row r="118" spans="1:23" x14ac:dyDescent="0.35">
      <c r="A118" s="10"/>
      <c r="B118" s="102">
        <v>65</v>
      </c>
      <c r="C118" s="57" t="s">
        <v>118</v>
      </c>
      <c r="D118" s="67">
        <v>16100</v>
      </c>
      <c r="E118" s="67">
        <v>16100</v>
      </c>
    </row>
    <row r="119" spans="1:23" x14ac:dyDescent="0.35">
      <c r="A119" s="10"/>
      <c r="B119" s="97">
        <v>66</v>
      </c>
      <c r="C119" s="21" t="s">
        <v>152</v>
      </c>
      <c r="D119" s="13">
        <v>2650500</v>
      </c>
      <c r="E119" s="13">
        <v>2712500</v>
      </c>
    </row>
    <row r="120" spans="1:23" x14ac:dyDescent="0.35">
      <c r="A120" s="75">
        <v>1360</v>
      </c>
      <c r="B120" s="101"/>
      <c r="C120" s="40" t="s">
        <v>43</v>
      </c>
      <c r="D120" s="68"/>
      <c r="E120" s="68"/>
    </row>
    <row r="121" spans="1:23" x14ac:dyDescent="0.35">
      <c r="A121" s="76"/>
      <c r="B121" s="97">
        <v>60</v>
      </c>
      <c r="C121" s="41" t="s">
        <v>86</v>
      </c>
      <c r="D121" s="13">
        <v>33300</v>
      </c>
      <c r="E121" s="13">
        <v>33300</v>
      </c>
    </row>
    <row r="122" spans="1:23" x14ac:dyDescent="0.35">
      <c r="A122" s="39"/>
      <c r="B122" s="71"/>
      <c r="C122" s="6" t="s">
        <v>13</v>
      </c>
      <c r="D122" s="23">
        <f>SUM(D112:D121)</f>
        <v>5399500</v>
      </c>
      <c r="E122" s="23">
        <f>SUM(E112:E121)</f>
        <v>5261500</v>
      </c>
    </row>
    <row r="123" spans="1:23" x14ac:dyDescent="0.35">
      <c r="A123" s="26" t="s">
        <v>44</v>
      </c>
      <c r="B123" s="106"/>
      <c r="C123" s="27"/>
      <c r="D123" s="9"/>
      <c r="E123" s="9"/>
    </row>
    <row r="124" spans="1:23" x14ac:dyDescent="0.35">
      <c r="A124" s="10">
        <v>1420</v>
      </c>
      <c r="B124" s="97"/>
      <c r="C124" s="11" t="s">
        <v>45</v>
      </c>
      <c r="D124" s="9"/>
      <c r="E124" s="9"/>
    </row>
    <row r="125" spans="1:23" x14ac:dyDescent="0.35">
      <c r="A125" s="26"/>
      <c r="B125" s="97">
        <v>61</v>
      </c>
      <c r="C125" s="21" t="s">
        <v>100</v>
      </c>
      <c r="D125" s="13">
        <v>187832</v>
      </c>
      <c r="E125" s="13">
        <v>257832</v>
      </c>
    </row>
    <row r="126" spans="1:23" x14ac:dyDescent="0.35">
      <c r="A126" s="26"/>
      <c r="B126" s="97">
        <v>63</v>
      </c>
      <c r="C126" s="21" t="s">
        <v>108</v>
      </c>
      <c r="D126" s="13">
        <v>2000</v>
      </c>
      <c r="E126" s="13">
        <v>2000</v>
      </c>
    </row>
    <row r="127" spans="1:23" s="77" customFormat="1" x14ac:dyDescent="0.35">
      <c r="A127" s="26"/>
      <c r="B127" s="97">
        <v>64</v>
      </c>
      <c r="C127" s="21" t="s">
        <v>109</v>
      </c>
      <c r="D127" s="13">
        <v>1200</v>
      </c>
      <c r="E127" s="13">
        <v>1200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</row>
    <row r="128" spans="1:23" s="79" customFormat="1" x14ac:dyDescent="0.35">
      <c r="A128" s="26"/>
      <c r="B128" s="97">
        <v>65</v>
      </c>
      <c r="C128" s="21" t="s">
        <v>110</v>
      </c>
      <c r="D128" s="13">
        <v>20560</v>
      </c>
      <c r="E128" s="13">
        <v>20560</v>
      </c>
    </row>
    <row r="129" spans="1:6" x14ac:dyDescent="0.35">
      <c r="A129" s="34"/>
      <c r="B129" s="102">
        <v>69</v>
      </c>
      <c r="C129" s="42" t="s">
        <v>46</v>
      </c>
      <c r="D129" s="67">
        <v>74962</v>
      </c>
      <c r="E129" s="67">
        <v>74962</v>
      </c>
    </row>
    <row r="130" spans="1:6" x14ac:dyDescent="0.35">
      <c r="A130" s="18">
        <v>1429</v>
      </c>
      <c r="B130" s="112"/>
      <c r="C130" s="61" t="s">
        <v>80</v>
      </c>
      <c r="D130" s="78"/>
      <c r="E130" s="78"/>
    </row>
    <row r="131" spans="1:6" x14ac:dyDescent="0.35">
      <c r="A131" s="26"/>
      <c r="B131" s="97">
        <v>60</v>
      </c>
      <c r="C131" s="59" t="s">
        <v>81</v>
      </c>
      <c r="D131" s="66">
        <v>8600</v>
      </c>
      <c r="E131" s="66">
        <v>8600</v>
      </c>
    </row>
    <row r="132" spans="1:6" x14ac:dyDescent="0.35">
      <c r="A132" s="39"/>
      <c r="B132" s="71"/>
      <c r="C132" s="6" t="s">
        <v>13</v>
      </c>
      <c r="D132" s="23">
        <f>SUM(D124:D131)</f>
        <v>295154</v>
      </c>
      <c r="E132" s="23">
        <f>SUM(E124:E131)</f>
        <v>365154</v>
      </c>
    </row>
    <row r="133" spans="1:6" x14ac:dyDescent="0.35">
      <c r="A133" s="26" t="s">
        <v>47</v>
      </c>
      <c r="B133" s="97"/>
      <c r="C133" s="11"/>
      <c r="D133" s="68"/>
      <c r="E133" s="68"/>
    </row>
    <row r="134" spans="1:6" x14ac:dyDescent="0.35">
      <c r="A134" s="10">
        <v>1820</v>
      </c>
      <c r="B134" s="97"/>
      <c r="C134" s="11" t="s">
        <v>48</v>
      </c>
      <c r="D134" s="68"/>
      <c r="E134" s="68"/>
    </row>
    <row r="135" spans="1:6" x14ac:dyDescent="0.35">
      <c r="A135" s="10"/>
      <c r="B135" s="97">
        <v>60</v>
      </c>
      <c r="C135" s="21" t="s">
        <v>49</v>
      </c>
      <c r="D135" s="13">
        <v>66000</v>
      </c>
      <c r="E135" s="13">
        <v>131000</v>
      </c>
    </row>
    <row r="136" spans="1:6" x14ac:dyDescent="0.35">
      <c r="A136" s="28"/>
      <c r="B136" s="105"/>
      <c r="C136" s="6" t="s">
        <v>13</v>
      </c>
      <c r="D136" s="23">
        <f>SUM(D135)</f>
        <v>66000</v>
      </c>
      <c r="E136" s="23">
        <f>SUM(E135)</f>
        <v>131000</v>
      </c>
    </row>
    <row r="137" spans="1:6" x14ac:dyDescent="0.35">
      <c r="A137" s="26" t="s">
        <v>50</v>
      </c>
      <c r="B137" s="106"/>
      <c r="C137" s="44"/>
      <c r="D137" s="9"/>
      <c r="E137" s="9"/>
    </row>
    <row r="138" spans="1:6" x14ac:dyDescent="0.35">
      <c r="A138" s="10">
        <v>2755</v>
      </c>
      <c r="B138" s="101"/>
      <c r="C138" s="11" t="s">
        <v>79</v>
      </c>
      <c r="D138" s="9"/>
      <c r="E138" s="9"/>
    </row>
    <row r="139" spans="1:6" x14ac:dyDescent="0.35">
      <c r="A139" s="45"/>
      <c r="B139" s="104">
        <v>62</v>
      </c>
      <c r="C139" s="60" t="s">
        <v>51</v>
      </c>
      <c r="D139" s="66">
        <v>454000</v>
      </c>
      <c r="E139" s="66">
        <v>458000</v>
      </c>
    </row>
    <row r="140" spans="1:6" x14ac:dyDescent="0.35">
      <c r="A140" s="43"/>
      <c r="B140" s="104"/>
      <c r="C140" s="58" t="s">
        <v>13</v>
      </c>
      <c r="D140" s="23">
        <f>SUM(D139)</f>
        <v>454000</v>
      </c>
      <c r="E140" s="23">
        <f>SUM(E139)</f>
        <v>458000</v>
      </c>
      <c r="F140" s="52"/>
    </row>
    <row r="141" spans="1:6" x14ac:dyDescent="0.35">
      <c r="A141" s="86"/>
      <c r="B141" s="113"/>
      <c r="C141" s="87" t="s">
        <v>52</v>
      </c>
      <c r="D141" s="88">
        <f>D27+D31+D37+D53+D57+D82+D99+D105+D109+D122+D132+D136+D140</f>
        <v>33141393</v>
      </c>
      <c r="E141" s="88">
        <f>E27+E31+E37+E53+E57+E82+E99+E105+E109+E122+E132+E136+E140</f>
        <v>36782048</v>
      </c>
      <c r="F141" s="52"/>
    </row>
    <row r="142" spans="1:6" ht="18" x14ac:dyDescent="0.35">
      <c r="A142" s="46" t="s">
        <v>53</v>
      </c>
      <c r="B142" s="114"/>
      <c r="C142" s="47"/>
      <c r="D142" s="9"/>
      <c r="E142" s="9"/>
      <c r="F142" s="52"/>
    </row>
    <row r="143" spans="1:6" x14ac:dyDescent="0.35">
      <c r="A143" s="10">
        <v>225</v>
      </c>
      <c r="B143" s="101"/>
      <c r="C143" s="11" t="s">
        <v>54</v>
      </c>
      <c r="D143" s="80"/>
      <c r="E143" s="80"/>
    </row>
    <row r="144" spans="1:6" x14ac:dyDescent="0.35">
      <c r="A144" s="14"/>
      <c r="B144" s="102">
        <v>64</v>
      </c>
      <c r="C144" s="30" t="s">
        <v>88</v>
      </c>
      <c r="D144" s="67">
        <v>62111</v>
      </c>
      <c r="E144" s="67">
        <v>52343</v>
      </c>
    </row>
    <row r="145" spans="1:5" x14ac:dyDescent="0.35">
      <c r="A145" s="10">
        <v>231</v>
      </c>
      <c r="B145" s="97"/>
      <c r="C145" s="16" t="s">
        <v>11</v>
      </c>
      <c r="D145" s="9"/>
      <c r="E145" s="9"/>
    </row>
    <row r="146" spans="1:5" ht="26.5" x14ac:dyDescent="0.35">
      <c r="A146" s="10"/>
      <c r="B146" s="97">
        <v>63</v>
      </c>
      <c r="C146" s="12" t="s">
        <v>125</v>
      </c>
      <c r="D146" s="67">
        <v>144549</v>
      </c>
      <c r="E146" s="67">
        <v>144549</v>
      </c>
    </row>
    <row r="147" spans="1:5" x14ac:dyDescent="0.35">
      <c r="A147" s="10">
        <v>291</v>
      </c>
      <c r="B147" s="106"/>
      <c r="C147" s="16" t="s">
        <v>56</v>
      </c>
      <c r="D147" s="9"/>
      <c r="E147" s="9"/>
    </row>
    <row r="148" spans="1:5" x14ac:dyDescent="0.35">
      <c r="A148" s="26"/>
      <c r="B148" s="97">
        <v>60</v>
      </c>
      <c r="C148" s="12" t="s">
        <v>57</v>
      </c>
      <c r="D148" s="13">
        <v>7545633</v>
      </c>
      <c r="E148" s="13">
        <v>7724723</v>
      </c>
    </row>
    <row r="149" spans="1:5" x14ac:dyDescent="0.35">
      <c r="A149" s="26"/>
      <c r="B149" s="97">
        <v>61</v>
      </c>
      <c r="C149" s="12" t="s">
        <v>117</v>
      </c>
      <c r="D149" s="13">
        <v>1714150</v>
      </c>
      <c r="E149" s="13">
        <v>1691303</v>
      </c>
    </row>
    <row r="150" spans="1:5" x14ac:dyDescent="0.35">
      <c r="A150" s="34"/>
      <c r="B150" s="102">
        <v>62</v>
      </c>
      <c r="C150" s="15" t="s">
        <v>58</v>
      </c>
      <c r="D150" s="67">
        <v>225011</v>
      </c>
      <c r="E150" s="67">
        <v>247582</v>
      </c>
    </row>
    <row r="151" spans="1:5" x14ac:dyDescent="0.35">
      <c r="A151" s="10">
        <v>292</v>
      </c>
      <c r="B151" s="97"/>
      <c r="C151" s="16" t="s">
        <v>59</v>
      </c>
      <c r="D151" s="13"/>
      <c r="E151" s="13"/>
    </row>
    <row r="152" spans="1:5" x14ac:dyDescent="0.35">
      <c r="A152" s="34"/>
      <c r="B152" s="102">
        <v>60</v>
      </c>
      <c r="C152" s="15" t="s">
        <v>60</v>
      </c>
      <c r="D152" s="67">
        <v>1234850</v>
      </c>
      <c r="E152" s="67">
        <v>1334273</v>
      </c>
    </row>
    <row r="153" spans="1:5" x14ac:dyDescent="0.35">
      <c r="A153" s="18">
        <v>490</v>
      </c>
      <c r="B153" s="103"/>
      <c r="C153" s="48" t="s">
        <v>55</v>
      </c>
      <c r="D153" s="17"/>
      <c r="E153" s="17"/>
    </row>
    <row r="154" spans="1:5" x14ac:dyDescent="0.35">
      <c r="A154" s="14"/>
      <c r="B154" s="102">
        <v>60</v>
      </c>
      <c r="C154" s="15" t="s">
        <v>95</v>
      </c>
      <c r="D154" s="67">
        <v>163510</v>
      </c>
      <c r="E154" s="67">
        <v>161770</v>
      </c>
    </row>
    <row r="155" spans="1:5" x14ac:dyDescent="0.35">
      <c r="A155" s="43"/>
      <c r="B155" s="115"/>
      <c r="C155" s="49" t="s">
        <v>13</v>
      </c>
      <c r="D155" s="23">
        <f>SUM(D144:D154)</f>
        <v>11089814</v>
      </c>
      <c r="E155" s="23">
        <f>SUM(E144:E154)</f>
        <v>11356543</v>
      </c>
    </row>
    <row r="156" spans="1:5" ht="18" x14ac:dyDescent="0.35">
      <c r="A156" s="46" t="s">
        <v>62</v>
      </c>
      <c r="B156" s="116"/>
      <c r="C156" s="11"/>
      <c r="D156" s="23"/>
      <c r="E156" s="23"/>
    </row>
    <row r="157" spans="1:5" x14ac:dyDescent="0.35">
      <c r="A157" s="50">
        <v>573</v>
      </c>
      <c r="B157" s="110"/>
      <c r="C157" s="25" t="s">
        <v>89</v>
      </c>
      <c r="D157" s="68"/>
      <c r="E157" s="68"/>
    </row>
    <row r="158" spans="1:5" x14ac:dyDescent="0.35">
      <c r="A158" s="10"/>
      <c r="B158" s="97">
        <v>60</v>
      </c>
      <c r="C158" s="12" t="s">
        <v>129</v>
      </c>
      <c r="D158" s="13">
        <v>871786</v>
      </c>
      <c r="E158" s="13">
        <v>871786</v>
      </c>
    </row>
    <row r="159" spans="1:5" x14ac:dyDescent="0.35">
      <c r="A159" s="10">
        <v>576</v>
      </c>
      <c r="B159" s="97"/>
      <c r="C159" s="11" t="s">
        <v>162</v>
      </c>
      <c r="D159" s="123"/>
      <c r="E159" s="13"/>
    </row>
    <row r="160" spans="1:5" x14ac:dyDescent="0.35">
      <c r="A160" s="10"/>
      <c r="B160" s="97">
        <v>60</v>
      </c>
      <c r="C160" s="21" t="s">
        <v>163</v>
      </c>
      <c r="D160" s="13"/>
      <c r="E160" s="13">
        <v>2500000</v>
      </c>
    </row>
    <row r="161" spans="1:5" x14ac:dyDescent="0.35">
      <c r="A161" s="10">
        <v>1632</v>
      </c>
      <c r="B161" s="97"/>
      <c r="C161" s="11" t="s">
        <v>63</v>
      </c>
      <c r="D161" s="68"/>
      <c r="E161" s="68"/>
    </row>
    <row r="162" spans="1:5" x14ac:dyDescent="0.35">
      <c r="A162" s="10"/>
      <c r="B162" s="97">
        <v>61</v>
      </c>
      <c r="C162" s="21" t="s">
        <v>64</v>
      </c>
      <c r="D162" s="13">
        <v>27000000</v>
      </c>
      <c r="E162" s="13">
        <v>27730000</v>
      </c>
    </row>
    <row r="163" spans="1:5" x14ac:dyDescent="0.35">
      <c r="A163" s="28"/>
      <c r="B163" s="71"/>
      <c r="C163" s="49" t="s">
        <v>13</v>
      </c>
      <c r="D163" s="23">
        <f>SUM(D158:D162)</f>
        <v>27871786</v>
      </c>
      <c r="E163" s="23">
        <f>SUM(E158:E162)</f>
        <v>31101786</v>
      </c>
    </row>
    <row r="164" spans="1:5" ht="15" thickBot="1" x14ac:dyDescent="0.4">
      <c r="A164" s="89"/>
      <c r="B164" s="117"/>
      <c r="C164" s="90" t="s">
        <v>65</v>
      </c>
      <c r="D164" s="91">
        <f>D155+D163</f>
        <v>38961600</v>
      </c>
      <c r="E164" s="91">
        <f>E155+E163</f>
        <v>42458329</v>
      </c>
    </row>
    <row r="165" spans="1:5" ht="15.5" x14ac:dyDescent="0.35">
      <c r="A165" s="46" t="s">
        <v>66</v>
      </c>
      <c r="B165" s="114"/>
      <c r="C165" s="51"/>
      <c r="D165" s="66"/>
      <c r="E165" s="66"/>
    </row>
    <row r="166" spans="1:5" x14ac:dyDescent="0.35">
      <c r="A166" s="10">
        <v>571</v>
      </c>
      <c r="B166" s="101"/>
      <c r="C166" s="11" t="s">
        <v>67</v>
      </c>
      <c r="D166" s="13"/>
      <c r="E166" s="13"/>
    </row>
    <row r="167" spans="1:5" x14ac:dyDescent="0.35">
      <c r="A167" s="26"/>
      <c r="B167" s="97">
        <v>60</v>
      </c>
      <c r="C167" s="12" t="s">
        <v>68</v>
      </c>
      <c r="D167" s="13">
        <v>137050768</v>
      </c>
      <c r="E167" s="13">
        <v>143225846</v>
      </c>
    </row>
    <row r="168" spans="1:5" x14ac:dyDescent="0.35">
      <c r="A168" s="26"/>
      <c r="B168" s="97">
        <v>61</v>
      </c>
      <c r="C168" s="12" t="s">
        <v>69</v>
      </c>
      <c r="D168" s="13">
        <v>785079</v>
      </c>
      <c r="E168" s="13">
        <v>785079</v>
      </c>
    </row>
    <row r="169" spans="1:5" x14ac:dyDescent="0.35">
      <c r="A169" s="10"/>
      <c r="B169" s="97">
        <v>62</v>
      </c>
      <c r="C169" s="12" t="s">
        <v>96</v>
      </c>
      <c r="D169" s="13">
        <v>2204969</v>
      </c>
      <c r="E169" s="13">
        <v>2204969</v>
      </c>
    </row>
    <row r="170" spans="1:5" x14ac:dyDescent="0.35">
      <c r="A170" s="10"/>
      <c r="B170" s="97">
        <v>64</v>
      </c>
      <c r="C170" s="12" t="s">
        <v>70</v>
      </c>
      <c r="D170" s="13">
        <v>1084000</v>
      </c>
      <c r="E170" s="13">
        <v>1984000</v>
      </c>
    </row>
    <row r="171" spans="1:5" x14ac:dyDescent="0.35">
      <c r="A171" s="10"/>
      <c r="B171" s="97">
        <v>65</v>
      </c>
      <c r="C171" s="12" t="s">
        <v>97</v>
      </c>
      <c r="D171" s="13">
        <v>196855</v>
      </c>
      <c r="E171" s="13">
        <v>196855</v>
      </c>
    </row>
    <row r="172" spans="1:5" x14ac:dyDescent="0.35">
      <c r="A172" s="10"/>
      <c r="B172" s="97">
        <v>66</v>
      </c>
      <c r="C172" s="12" t="s">
        <v>71</v>
      </c>
      <c r="D172" s="13">
        <v>203885</v>
      </c>
      <c r="E172" s="13">
        <v>203885</v>
      </c>
    </row>
    <row r="173" spans="1:5" x14ac:dyDescent="0.35">
      <c r="A173" s="10"/>
      <c r="B173" s="97">
        <v>67</v>
      </c>
      <c r="C173" s="12" t="s">
        <v>72</v>
      </c>
      <c r="D173" s="13">
        <v>581233</v>
      </c>
      <c r="E173" s="13">
        <v>581233</v>
      </c>
    </row>
    <row r="174" spans="1:5" ht="15" thickBot="1" x14ac:dyDescent="0.4">
      <c r="A174" s="63"/>
      <c r="B174" s="118"/>
      <c r="C174" s="64" t="s">
        <v>73</v>
      </c>
      <c r="D174" s="81">
        <f>SUM(D167:D173)</f>
        <v>142106789</v>
      </c>
      <c r="E174" s="81">
        <f>SUM(E167:E173)</f>
        <v>149181867</v>
      </c>
    </row>
    <row r="175" spans="1:5" x14ac:dyDescent="0.35">
      <c r="A175" s="10">
        <v>572</v>
      </c>
      <c r="B175" s="101"/>
      <c r="C175" s="11" t="s">
        <v>74</v>
      </c>
      <c r="D175" s="13"/>
      <c r="E175" s="13"/>
    </row>
    <row r="176" spans="1:5" x14ac:dyDescent="0.35">
      <c r="A176" s="10"/>
      <c r="B176" s="97">
        <v>60</v>
      </c>
      <c r="C176" s="12" t="s">
        <v>68</v>
      </c>
      <c r="D176" s="13">
        <v>36960708</v>
      </c>
      <c r="E176" s="13">
        <v>39190708</v>
      </c>
    </row>
    <row r="177" spans="1:5" x14ac:dyDescent="0.35">
      <c r="A177" s="10"/>
      <c r="B177" s="97">
        <v>62</v>
      </c>
      <c r="C177" s="12" t="s">
        <v>75</v>
      </c>
      <c r="D177" s="13">
        <v>697702</v>
      </c>
      <c r="E177" s="13">
        <v>697702</v>
      </c>
    </row>
    <row r="178" spans="1:5" x14ac:dyDescent="0.35">
      <c r="A178" s="10"/>
      <c r="B178" s="97">
        <v>64</v>
      </c>
      <c r="C178" s="12" t="s">
        <v>70</v>
      </c>
      <c r="D178" s="13">
        <v>382000</v>
      </c>
      <c r="E178" s="13">
        <v>1882000</v>
      </c>
    </row>
    <row r="179" spans="1:5" x14ac:dyDescent="0.35">
      <c r="A179" s="22"/>
      <c r="B179" s="105"/>
      <c r="C179" s="6" t="s">
        <v>76</v>
      </c>
      <c r="D179" s="23">
        <f>SUM(D176:D178)</f>
        <v>38040410</v>
      </c>
      <c r="E179" s="23">
        <f>SUM(E176:E178)</f>
        <v>41770410</v>
      </c>
    </row>
    <row r="180" spans="1:5" ht="15" thickBot="1" x14ac:dyDescent="0.4">
      <c r="A180" s="92"/>
      <c r="B180" s="119"/>
      <c r="C180" s="93" t="s">
        <v>77</v>
      </c>
      <c r="D180" s="94">
        <f>D174+D179</f>
        <v>180147199</v>
      </c>
      <c r="E180" s="94">
        <f>E174+E179</f>
        <v>190952277</v>
      </c>
    </row>
    <row r="181" spans="1:5" x14ac:dyDescent="0.35">
      <c r="A181" s="82" t="s">
        <v>78</v>
      </c>
      <c r="C181" s="83"/>
    </row>
    <row r="182" spans="1:5" x14ac:dyDescent="0.35">
      <c r="C182" s="83"/>
    </row>
    <row r="183" spans="1:5" x14ac:dyDescent="0.35">
      <c r="C183" s="84"/>
    </row>
    <row r="184" spans="1:5" x14ac:dyDescent="0.35">
      <c r="C184" s="84"/>
      <c r="D184" s="85"/>
      <c r="E184" s="85"/>
    </row>
    <row r="185" spans="1:5" x14ac:dyDescent="0.35">
      <c r="C185" s="84"/>
    </row>
    <row r="186" spans="1:5" x14ac:dyDescent="0.35">
      <c r="C186" s="83"/>
    </row>
    <row r="187" spans="1:5" x14ac:dyDescent="0.35">
      <c r="B187" s="121"/>
      <c r="C187" s="83"/>
    </row>
    <row r="188" spans="1:5" x14ac:dyDescent="0.35">
      <c r="B188" s="121"/>
      <c r="C188" s="83"/>
    </row>
    <row r="189" spans="1:5" x14ac:dyDescent="0.35">
      <c r="B189" s="121"/>
      <c r="C189" s="83"/>
    </row>
    <row r="191" spans="1:5" x14ac:dyDescent="0.35">
      <c r="C191" s="52"/>
      <c r="D191" s="52"/>
      <c r="E191" s="52"/>
    </row>
    <row r="192" spans="1:5" x14ac:dyDescent="0.35">
      <c r="C192" s="52"/>
      <c r="D192" s="55"/>
      <c r="E192" s="55"/>
    </row>
    <row r="193" spans="3:5" x14ac:dyDescent="0.35">
      <c r="C193" s="52"/>
      <c r="D193" s="55"/>
      <c r="E193" s="55"/>
    </row>
    <row r="194" spans="3:5" x14ac:dyDescent="0.35">
      <c r="C194" s="52"/>
      <c r="D194" s="95"/>
      <c r="E194" s="95"/>
    </row>
    <row r="195" spans="3:5" x14ac:dyDescent="0.35">
      <c r="C195" s="52"/>
      <c r="D195" s="54"/>
      <c r="E195" s="5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2" ma:contentTypeDescription="Opprett et nytt dokument." ma:contentTypeScope="" ma:versionID="0d50d37948acd4e4e9fe927c58e57be0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f67109fa616bf87ebdfe2e0e5a1f09b9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signedTo xmlns="http://schemas.microsoft.com/sharepoint/v3">
      <UserInfo>
        <DisplayName/>
        <AccountId xsi:nil="true"/>
        <AccountType/>
      </UserInfo>
    </AssignedTo>
    <DssArchivable xmlns="793ad56b-b905-482f-99c7-e0ad214f35d2">Ikke satt</DssArchivable>
    <DssWebsakRef xmlns="793ad56b-b905-482f-99c7-e0ad214f35d2" xsi:nil="true"/>
    <DssFremhevet xmlns="9e7ea675-edd1-4ab0-9d95-9511ed8f78e8">false</DssFremhevet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DssNotater xmlns="9e7ea675-edd1-4ab0-9d95-9511ed8f78e8" xsi:nil="true"/>
    <TaxCatchAll xmlns="9e7ea675-edd1-4ab0-9d95-9511ed8f78e8">
      <Value>5</Value>
      <Value>2</Value>
      <Value>1</Value>
    </TaxCatchAll>
    <_x00c5_r xmlns="61e906dc-d473-4cc3-a28c-12d73959f494">2020</_x00c5_r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Tematikk xmlns="61e906dc-d473-4cc3-a28c-12d73959f494">Kommuneproposisjonen</Tematikk>
    <l917ce326c5a48e1a29f6235eea1cd41 xmlns="9e7ea675-edd1-4ab0-9d95-9511ed8f78e8">
      <Terms xmlns="http://schemas.microsoft.com/office/infopath/2007/PartnerControls"/>
    </l917ce326c5a48e1a29f6235eea1cd41>
    <a20ae09631c242aba34ef34320889782 xmlns="9e7ea675-edd1-4ab0-9d95-9511ed8f78e8">
      <Terms xmlns="http://schemas.microsoft.com/office/infopath/2007/PartnerControls"/>
    </a20ae09631c242aba34ef3432088978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ja062c7924ed4f31b584a4220ff29390 xmlns="9e7ea675-edd1-4ab0-9d95-9511ed8f78e8">
      <Terms xmlns="http://schemas.microsoft.com/office/infopath/2007/PartnerControls"/>
    </ja062c7924ed4f31b584a4220ff29390>
    <DssRelaterteOppgaver xmlns="9e7ea675-edd1-4ab0-9d95-9511ed8f78e8"/>
    <Status xmlns="61e906dc-d473-4cc3-a28c-12d73959f494">Godkjent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A901D2-C8FC-44B3-98B0-FA51535A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A429C0-4152-46E7-B490-CB3B7334B64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61e906dc-d473-4cc3-a28c-12d73959f494"/>
    <ds:schemaRef ds:uri="9e7ea675-edd1-4ab0-9d95-9511ed8f78e8"/>
    <ds:schemaRef ds:uri="793ad56b-b905-482f-99c7-e0ad214f35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AD14440-5F23-46C0-B1C7-83CECF5596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Baard Krag</dc:creator>
  <cp:lastModifiedBy>Baard Krag</cp:lastModifiedBy>
  <cp:lastPrinted>2019-01-08T09:05:41Z</cp:lastPrinted>
  <dcterms:created xsi:type="dcterms:W3CDTF">2014-02-07T07:26:53Z</dcterms:created>
  <dcterms:modified xsi:type="dcterms:W3CDTF">2020-06-24T11:57:57Z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Emneord">
    <vt:lpwstr/>
  </property>
  <property fmtid="{D5CDD505-2E9C-101B-9397-08002B2CF9AE}" pid="4" name="DssFunksjon">
    <vt:lpwstr>5;#Statsbudsjett og statsregnskap|9b2d3859-e0e4-42ef-94a5-aca5e3250b5c</vt:lpwstr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moderniseringsdepartementet|d404cf37-cc80-45de-b68c-64051e53934e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da73a663-4204-480c-9ce8-a1a166c234ab_Enabled">
    <vt:lpwstr>True</vt:lpwstr>
  </property>
  <property fmtid="{D5CDD505-2E9C-101B-9397-08002B2CF9AE}" pid="10" name="MSIP_Label_da73a663-4204-480c-9ce8-a1a166c234ab_SiteId">
    <vt:lpwstr>f696e186-1c3b-44cd-bf76-5ace0e7007bd</vt:lpwstr>
  </property>
  <property fmtid="{D5CDD505-2E9C-101B-9397-08002B2CF9AE}" pid="11" name="MSIP_Label_da73a663-4204-480c-9ce8-a1a166c234ab_Owner">
    <vt:lpwstr>Baard.Krag@kmd.dep.no</vt:lpwstr>
  </property>
  <property fmtid="{D5CDD505-2E9C-101B-9397-08002B2CF9AE}" pid="12" name="MSIP_Label_da73a663-4204-480c-9ce8-a1a166c234ab_SetDate">
    <vt:lpwstr>2020-01-02T08:59:59.2243982Z</vt:lpwstr>
  </property>
  <property fmtid="{D5CDD505-2E9C-101B-9397-08002B2CF9AE}" pid="13" name="MSIP_Label_da73a663-4204-480c-9ce8-a1a166c234ab_Name">
    <vt:lpwstr>Intern (KMD)</vt:lpwstr>
  </property>
  <property fmtid="{D5CDD505-2E9C-101B-9397-08002B2CF9AE}" pid="14" name="MSIP_Label_da73a663-4204-480c-9ce8-a1a166c234ab_Application">
    <vt:lpwstr>Microsoft Azure Information Protection</vt:lpwstr>
  </property>
  <property fmtid="{D5CDD505-2E9C-101B-9397-08002B2CF9AE}" pid="15" name="MSIP_Label_da73a663-4204-480c-9ce8-a1a166c234ab_ActionId">
    <vt:lpwstr>ca10ef83-9d4a-402c-baca-939baf649300</vt:lpwstr>
  </property>
  <property fmtid="{D5CDD505-2E9C-101B-9397-08002B2CF9AE}" pid="16" name="MSIP_Label_da73a663-4204-480c-9ce8-a1a166c234ab_Extended_MSFT_Method">
    <vt:lpwstr>Automatic</vt:lpwstr>
  </property>
  <property fmtid="{D5CDD505-2E9C-101B-9397-08002B2CF9AE}" pid="17" name="MSIP_Label_cd69f2a2-b4aa-47ef-83af-68eaca11b74d_Enabled">
    <vt:lpwstr>True</vt:lpwstr>
  </property>
  <property fmtid="{D5CDD505-2E9C-101B-9397-08002B2CF9AE}" pid="18" name="MSIP_Label_cd69f2a2-b4aa-47ef-83af-68eaca11b74d_SiteId">
    <vt:lpwstr>f696e186-1c3b-44cd-bf76-5ace0e7007bd</vt:lpwstr>
  </property>
  <property fmtid="{D5CDD505-2E9C-101B-9397-08002B2CF9AE}" pid="19" name="MSIP_Label_cd69f2a2-b4aa-47ef-83af-68eaca11b74d_Owner">
    <vt:lpwstr>Baard.Krag@kmd.dep.no</vt:lpwstr>
  </property>
  <property fmtid="{D5CDD505-2E9C-101B-9397-08002B2CF9AE}" pid="20" name="MSIP_Label_cd69f2a2-b4aa-47ef-83af-68eaca11b74d_SetDate">
    <vt:lpwstr>2019-06-24T07:07:50.1260694Z</vt:lpwstr>
  </property>
  <property fmtid="{D5CDD505-2E9C-101B-9397-08002B2CF9AE}" pid="21" name="MSIP_Label_cd69f2a2-b4aa-47ef-83af-68eaca11b74d_Name">
    <vt:lpwstr>Intern (KMD)</vt:lpwstr>
  </property>
  <property fmtid="{D5CDD505-2E9C-101B-9397-08002B2CF9AE}" pid="22" name="MSIP_Label_cd69f2a2-b4aa-47ef-83af-68eaca11b74d_Application">
    <vt:lpwstr>Microsoft Azure Information Protection</vt:lpwstr>
  </property>
  <property fmtid="{D5CDD505-2E9C-101B-9397-08002B2CF9AE}" pid="23" name="MSIP_Label_cd69f2a2-b4aa-47ef-83af-68eaca11b74d_ActionId">
    <vt:lpwstr>72dac36a-7ec5-4b36-ad70-b076a11eeb82</vt:lpwstr>
  </property>
  <property fmtid="{D5CDD505-2E9C-101B-9397-08002B2CF9AE}" pid="24" name="MSIP_Label_cd69f2a2-b4aa-47ef-83af-68eaca11b74d_Extended_MSFT_Method">
    <vt:lpwstr>Automatic</vt:lpwstr>
  </property>
  <property fmtid="{D5CDD505-2E9C-101B-9397-08002B2CF9AE}" pid="25" name="Sensitivity">
    <vt:lpwstr>Intern (KMD) Intern (KMD)</vt:lpwstr>
  </property>
</Properties>
</file>