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d6082\Desktop\"/>
    </mc:Choice>
  </mc:AlternateContent>
  <xr:revisionPtr revIDLastSave="0" documentId="8_{88AF92A7-9569-4546-83E6-1A92A36174DB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9" i="1" l="1"/>
  <c r="E141" i="1"/>
  <c r="D141" i="1"/>
  <c r="E111" i="1"/>
  <c r="D111" i="1"/>
  <c r="D185" i="1"/>
  <c r="D180" i="1"/>
  <c r="D165" i="1"/>
  <c r="D149" i="1"/>
  <c r="D145" i="1"/>
  <c r="D128" i="1"/>
  <c r="D115" i="1"/>
  <c r="D105" i="1"/>
  <c r="D88" i="1"/>
  <c r="D64" i="1"/>
  <c r="D60" i="1"/>
  <c r="D40" i="1"/>
  <c r="D32" i="1"/>
  <c r="D26" i="1"/>
  <c r="D186" i="1" l="1"/>
  <c r="D170" i="1"/>
  <c r="D150" i="1"/>
  <c r="E32" i="1"/>
  <c r="E185" i="1" l="1"/>
  <c r="E180" i="1"/>
  <c r="E169" i="1"/>
  <c r="E165" i="1"/>
  <c r="E149" i="1"/>
  <c r="E145" i="1"/>
  <c r="E128" i="1"/>
  <c r="E115" i="1"/>
  <c r="E105" i="1"/>
  <c r="E88" i="1"/>
  <c r="E64" i="1"/>
  <c r="E60" i="1"/>
  <c r="E40" i="1"/>
  <c r="E26" i="1"/>
  <c r="E170" i="1" l="1"/>
  <c r="E150" i="1"/>
  <c r="E186" i="1"/>
</calcChain>
</file>

<file path=xl/sharedStrings.xml><?xml version="1.0" encoding="utf-8"?>
<sst xmlns="http://schemas.openxmlformats.org/spreadsheetml/2006/main" count="191" uniqueCount="170">
  <si>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</si>
  <si>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</si>
  <si>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</si>
  <si>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</si>
  <si>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</si>
  <si>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</si>
  <si>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</si>
  <si>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</si>
  <si>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opplæring i kriminalomsorgen</t>
  </si>
  <si>
    <t xml:space="preserve"> Kvalitetsutvikling i grunnopplæringen</t>
  </si>
  <si>
    <t>Tilskudd til særskilte skoler</t>
  </si>
  <si>
    <t>Barnehager</t>
  </si>
  <si>
    <t>Regionale forskningsfond, tilskudd til forskning</t>
  </si>
  <si>
    <t>Sum</t>
  </si>
  <si>
    <t>Kirkebygg og gravplasser</t>
  </si>
  <si>
    <t>Justis- og beredskapsdepartementet</t>
  </si>
  <si>
    <t>Refusjoner til kommunene, forvaringsdømte mv.</t>
  </si>
  <si>
    <t>Nasjonale minoriteter</t>
  </si>
  <si>
    <t>Ressurskrevende tjenester</t>
  </si>
  <si>
    <t>Toppfinansieringsordning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</si>
  <si>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</si>
  <si>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</si>
  <si>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</si>
  <si>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</si>
  <si>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</si>
  <si>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Utviklingstiltak</t>
  </si>
  <si>
    <t>Primærhelsetjeneste</t>
  </si>
  <si>
    <t>Forebyggende helsetjenester</t>
  </si>
  <si>
    <t>Allmennlegetjenester</t>
  </si>
  <si>
    <t>Personell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</si>
  <si>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</si>
  <si>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</si>
  <si>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</si>
  <si>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</si>
  <si>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</si>
  <si>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</si>
  <si>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</si>
  <si>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</si>
  <si>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</si>
  <si>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Særskilte transporttiltak</t>
  </si>
  <si>
    <t>Kystverket</t>
  </si>
  <si>
    <t>Klima- og miljødepartementet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</si>
  <si>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</si>
  <si>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</si>
  <si>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</si>
  <si>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</si>
  <si>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</si>
  <si>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</si>
  <si>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</si>
  <si>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</si>
  <si>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</si>
  <si>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</si>
  <si>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Utlendingsdirektoratet</t>
  </si>
  <si>
    <t>Bosetting av flyktninger og tiltak for innvandrere</t>
  </si>
  <si>
    <t>Integreringstilskudd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</si>
  <si>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</si>
  <si>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</si>
  <si>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</si>
  <si>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</si>
  <si>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</si>
  <si>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</si>
  <si>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</si>
  <si>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</si>
  <si>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</si>
  <si>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</si>
  <si>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</si>
  <si>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</si>
  <si>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</si>
  <si>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</si>
  <si>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</si>
  <si>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</si>
  <si>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</si>
  <si>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</si>
  <si>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</si>
  <si>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</si>
  <si>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</si>
  <si>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Helsetjenester i kommunene mv.</t>
  </si>
  <si>
    <t>Riksantikvaren</t>
  </si>
  <si>
    <t>Kulturminnearbeid i kommunene</t>
  </si>
  <si>
    <t>Landsdelsmusikerordningen i Nord-Norge</t>
  </si>
  <si>
    <t>Kompetanse og innovasjon</t>
  </si>
  <si>
    <t>Kommunale tjenester</t>
  </si>
  <si>
    <t>Rusarbeid</t>
  </si>
  <si>
    <t xml:space="preserve">Tilskudd til fiskerihavneanlegg </t>
  </si>
  <si>
    <t>Områdesatsing i byer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</si>
  <si>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</si>
  <si>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</si>
  <si>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</si>
  <si>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</si>
  <si>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</si>
  <si>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</si>
  <si>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Distriktstilskudd Nord-Norge</t>
  </si>
  <si>
    <t>Regionsentertilskudd</t>
  </si>
  <si>
    <t>Tiltak mot vold og overgrep</t>
  </si>
  <si>
    <t>Tilskudd til klimatiltak og klimatilpassing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</si>
  <si>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</si>
  <si>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</si>
  <si>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</si>
  <si>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</si>
  <si>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</si>
  <si>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</si>
  <si>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</si>
  <si>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</si>
  <si>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</si>
  <si>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</si>
  <si>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</si>
  <si>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Planlegging og byutvikling</t>
  </si>
  <si>
    <t>Rentekompensasjon for skole- og svømmeanlegg</t>
  </si>
  <si>
    <t>Særskilt tilskudd til store kollektivprosjekter</t>
  </si>
  <si>
    <t>Musikk og scenekunst</t>
  </si>
  <si>
    <t xml:space="preserve">Rentekompensasjon – kirkebygg </t>
  </si>
  <si>
    <t>Særskilt tilskudd ved bosetting av enslige, mindreårige flyktninger</t>
  </si>
  <si>
    <t>Konkurransen Smartere transport</t>
  </si>
  <si>
    <t>Diverse fiskeriformål</t>
  </si>
  <si>
    <t xml:space="preserve">Kompensasjon for renter og avdrag </t>
  </si>
  <si>
    <t>Fengselshelsetjeneste</t>
  </si>
  <si>
    <t>Tilskudd til tiltak for å styrke den norskspråklige utviklingen for minoritetsspråklige barn i barnehage</t>
  </si>
  <si>
    <t>Fagskoler</t>
  </si>
  <si>
    <t>Kriminalomsorgen</t>
  </si>
  <si>
    <t>Rom</t>
  </si>
  <si>
    <t>Tilskudd til sosiale tjenester og sosial inkludering</t>
  </si>
  <si>
    <t>Investeringstilskudd – rehabilitering</t>
  </si>
  <si>
    <t>Investeringstilskudd – netto tilvekst</t>
  </si>
  <si>
    <t>Tilskudd til incest- og voldtektssentre</t>
  </si>
  <si>
    <t>Kommunalt barnevern</t>
  </si>
  <si>
    <t>Barne- og familiedepartementet</t>
  </si>
  <si>
    <t>Programfinansiering 0–24-samarbeidet</t>
  </si>
  <si>
    <t>Tilskuddsordning til veiledning for nyutdannede nytilsatte lærere</t>
  </si>
  <si>
    <t>Regionale forskningsfond</t>
  </si>
  <si>
    <t>IT- og ekompolitikk</t>
  </si>
  <si>
    <t>Bredbåndsutbygging</t>
  </si>
  <si>
    <t>Regional- og distriktsutvikling</t>
  </si>
  <si>
    <t>Interreg og Arktis 2030</t>
  </si>
  <si>
    <t>Kompetansepiloter</t>
  </si>
  <si>
    <t>Omstilling</t>
  </si>
  <si>
    <t>Tilskudd til fylkesveier</t>
  </si>
  <si>
    <t>Tilskudd til skoleturer i forbindelse med handlingsplan mot antisemittisme</t>
  </si>
  <si>
    <t>Tilskudd til opplæring i kvensk eller finsk</t>
  </si>
  <si>
    <t>Driftstilskudd til fagskoler</t>
  </si>
  <si>
    <t>Utviklingsmidler til fagskoler</t>
  </si>
  <si>
    <t>Psykisk helse, rus og vold</t>
  </si>
  <si>
    <t>Tilskudd til fredete og verneverdige kirkebygg</t>
  </si>
  <si>
    <t>Mobiliserende og kvalifiserende næringsutvikling</t>
  </si>
  <si>
    <t xml:space="preserve">Tilskudd for fullføring av videregående opplæring </t>
  </si>
  <si>
    <t>Kompetansekartlegging i mottak før bosetting</t>
  </si>
  <si>
    <t>Direktoratet for samfunnssikkerhet og beredskap</t>
  </si>
  <si>
    <t>Transport i byområder mv.</t>
  </si>
  <si>
    <t>Tilskudd til byområder</t>
  </si>
  <si>
    <t>Tilskudd til ivaretakelse av naturmangfold i kommuneplanlegging</t>
  </si>
  <si>
    <t>Tilskudd til grønn skipsfart</t>
  </si>
  <si>
    <t>Frivillighetsformål</t>
  </si>
  <si>
    <t>Tilskudd til frivilligsentraler</t>
  </si>
  <si>
    <t>Tilskudd til opplæring av barn og unge som søker opphold i Norge</t>
  </si>
  <si>
    <t>Utbedring på fylkesveier for tømmertransport</t>
  </si>
  <si>
    <t>Tilskudd til nye og utvidete sommerskoletilbud ifb. koronapandemien</t>
  </si>
  <si>
    <t>Refusjoner til kommunene og statsforvalterne mv.</t>
  </si>
  <si>
    <t>Kommunal kompensasjonsordning til lokale virksomheter</t>
  </si>
  <si>
    <t>Statlige overføringer til kommunesektoren i 2022 (1 000 kr)</t>
  </si>
  <si>
    <t>Nysaldert 2021</t>
  </si>
  <si>
    <t>Saldert budsjett 2022</t>
  </si>
  <si>
    <t>Kommunal- og distriktsdepartementet</t>
  </si>
  <si>
    <t>Kultur- og likestillingsdepartementet</t>
  </si>
  <si>
    <t>Utviklingstiltak i Andøy kommune</t>
  </si>
  <si>
    <t xml:space="preserve">Utprøving av bygdevekstavtaler </t>
  </si>
  <si>
    <t>Mobilisering til forskningsbasert innovasjon</t>
  </si>
  <si>
    <t>Tilleggskompensasjon</t>
  </si>
  <si>
    <t>Tilskudd til inkludering av barn og unge</t>
  </si>
  <si>
    <t>Tilskudd til tryggere skoleveier og nærmiljøer</t>
  </si>
  <si>
    <t>Tiltak til kommuner for å bedre tilgangen til strandsonen langs Oslofjorden</t>
  </si>
  <si>
    <t>Arbeids- og inkluderingsdepartementet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</si>
</sst>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5" fillId="0" borderId="10" xfId="0" applyFont="1" applyFill="1" applyBorder="1"/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9" fillId="0" borderId="20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0" xfId="0" applyFont="1" applyFill="1" applyBorder="1"/>
    <xf numFmtId="0" fontId="7" fillId="0" borderId="8" xfId="0" applyFont="1" applyFill="1" applyBorder="1" applyAlignment="1">
      <alignment wrapText="1"/>
    </xf>
    <xf numFmtId="0" fontId="5" fillId="0" borderId="4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20" xfId="0" applyFont="1" applyFill="1" applyBorder="1"/>
    <xf numFmtId="0" fontId="3" fillId="0" borderId="4" xfId="0" applyFont="1" applyFill="1" applyBorder="1"/>
    <xf numFmtId="0" fontId="11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wrapText="1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2" fillId="0" borderId="32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2" fillId="0" borderId="29" xfId="0" applyFont="1" applyFill="1" applyBorder="1"/>
    <xf numFmtId="0" fontId="4" fillId="0" borderId="36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3" fontId="2" fillId="0" borderId="2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right" vertical="top"/>
    </xf>
    <xf numFmtId="0" fontId="2" fillId="0" borderId="3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165" fontId="2" fillId="0" borderId="9" xfId="3" applyNumberFormat="1" applyFont="1" applyFill="1" applyBorder="1" applyAlignment="1">
      <alignment horizontal="right"/>
    </xf>
    <xf numFmtId="0" fontId="0" fillId="0" borderId="20" xfId="0" applyFill="1" applyBorder="1"/>
    <xf numFmtId="0" fontId="0" fillId="0" borderId="13" xfId="0" applyFill="1" applyBorder="1"/>
    <xf numFmtId="3" fontId="4" fillId="0" borderId="15" xfId="0" applyNumberFormat="1" applyFont="1" applyFill="1" applyBorder="1" applyAlignment="1">
      <alignment horizontal="right"/>
    </xf>
    <xf numFmtId="0" fontId="14" fillId="0" borderId="0" xfId="0" applyFont="1" applyFill="1"/>
    <xf numFmtId="0" fontId="2" fillId="0" borderId="24" xfId="0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0" fontId="12" fillId="0" borderId="0" xfId="0" applyFon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3" fillId="0" borderId="0" xfId="0" applyNumberFormat="1" applyFont="1" applyFill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/>
    </xf>
    <xf numFmtId="0" fontId="4" fillId="2" borderId="26" xfId="0" applyFont="1" applyFill="1" applyBorder="1"/>
    <xf numFmtId="0" fontId="4" fillId="2" borderId="27" xfId="0" applyFont="1" applyFill="1" applyBorder="1" applyAlignment="1">
      <alignment wrapText="1"/>
    </xf>
    <xf numFmtId="3" fontId="4" fillId="2" borderId="28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0" xfId="0" applyFont="1" applyFill="1" applyBorder="1" applyAlignment="1">
      <alignment wrapText="1"/>
    </xf>
    <xf numFmtId="3" fontId="4" fillId="2" borderId="28" xfId="0" applyNumberFormat="1" applyFont="1" applyFill="1" applyBorder="1"/>
    <xf numFmtId="3" fontId="4" fillId="0" borderId="0" xfId="0" applyNumberFormat="1" applyFont="1" applyFill="1" applyBorder="1"/>
    <xf numFmtId="0" fontId="2" fillId="0" borderId="22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0" xfId="0" applyFont="1" applyFill="1" applyBorder="1"/>
    <xf numFmtId="165" fontId="2" fillId="0" borderId="0" xfId="3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/>
  </cellXfs>
  <cellStyles count="4">
    <cellStyle name="Komma" xfId="3" builtinId="3"/>
    <cellStyle name="Normal" xfId="0" builtinId="0"/>
    <cellStyle name="Normal 2" xfId="1" xr:uid="{00000000-0005-0000-0000-000002000000}"/>
    <cellStyle name="Tusenskil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zoomScale="120" zoomScaleNormal="120" workbookViewId="0"/>
  </sheetViews>
  <sheetFormatPr baseColWidth="10" defaultColWidth="11.44140625" defaultRowHeight="14.4" x14ac:dyDescent="0.3"/>
  <cols>
    <col min="1" max="1" width="5.5546875" style="3" customWidth="1"/>
    <col min="2" max="2" width="6.44140625" style="114" customWidth="1"/>
    <col min="3" max="3" width="54.77734375" style="3" customWidth="1"/>
    <col min="4" max="6" width="11.5546875" style="3" customWidth="1"/>
    <col min="7" max="16384" width="11.44140625" style="3"/>
  </cols>
  <sheetData>
    <row r="1" spans="1:14" ht="18.600000000000001" thickBot="1" x14ac:dyDescent="0.4">
      <c r="A1" s="1" t="s">
        <v>157</v>
      </c>
      <c r="B1" s="94"/>
      <c r="C1" s="2"/>
      <c r="F1" s="49"/>
      <c r="G1" s="49"/>
      <c r="H1" s="49"/>
      <c r="I1" s="50"/>
      <c r="J1" s="50"/>
      <c r="K1" s="49"/>
    </row>
    <row r="2" spans="1:14" ht="15.6" x14ac:dyDescent="0.3">
      <c r="A2" s="4" t="s">
        <v>0</v>
      </c>
      <c r="B2" s="95"/>
      <c r="C2" s="5"/>
      <c r="D2" s="67"/>
      <c r="E2" s="67"/>
      <c r="F2" s="117"/>
      <c r="G2" s="49"/>
      <c r="H2" s="49"/>
      <c r="I2" s="50"/>
      <c r="J2" s="50"/>
      <c r="K2" s="49"/>
    </row>
    <row r="3" spans="1:14" s="70" customFormat="1" ht="27.6" x14ac:dyDescent="0.3">
      <c r="A3" s="53" t="s">
        <v>1</v>
      </c>
      <c r="B3" s="68" t="s">
        <v>2</v>
      </c>
      <c r="C3" s="6" t="s">
        <v>3</v>
      </c>
      <c r="D3" s="69" t="s">
        <v>158</v>
      </c>
      <c r="E3" s="69" t="s">
        <v>159</v>
      </c>
      <c r="F3" s="118"/>
      <c r="G3" s="49"/>
      <c r="H3" s="49"/>
      <c r="I3" s="50"/>
      <c r="J3" s="50"/>
      <c r="K3" s="119"/>
    </row>
    <row r="4" spans="1:14" x14ac:dyDescent="0.3">
      <c r="A4" s="7" t="s">
        <v>4</v>
      </c>
      <c r="B4" s="96"/>
      <c r="C4" s="8"/>
      <c r="D4" s="9"/>
      <c r="E4" s="9"/>
      <c r="F4" s="93"/>
      <c r="G4" s="49"/>
      <c r="H4" s="49"/>
      <c r="I4" s="50"/>
      <c r="J4" s="50"/>
      <c r="K4" s="49"/>
    </row>
    <row r="5" spans="1:14" x14ac:dyDescent="0.3">
      <c r="A5" s="10">
        <v>225</v>
      </c>
      <c r="B5" s="97"/>
      <c r="C5" s="11" t="s">
        <v>5</v>
      </c>
      <c r="D5" s="9"/>
      <c r="E5" s="9"/>
      <c r="F5" s="93"/>
      <c r="G5" s="49"/>
      <c r="H5" s="49"/>
      <c r="I5" s="50"/>
      <c r="J5" s="50"/>
      <c r="K5" s="49"/>
    </row>
    <row r="6" spans="1:14" x14ac:dyDescent="0.3">
      <c r="A6" s="10"/>
      <c r="B6" s="93">
        <v>60</v>
      </c>
      <c r="C6" s="12" t="s">
        <v>6</v>
      </c>
      <c r="D6" s="13">
        <v>242162</v>
      </c>
      <c r="E6" s="13">
        <v>247269</v>
      </c>
      <c r="F6" s="50"/>
      <c r="G6" s="49"/>
      <c r="H6" s="50"/>
      <c r="I6" s="93"/>
      <c r="J6" s="50"/>
      <c r="K6" s="49"/>
    </row>
    <row r="7" spans="1:14" x14ac:dyDescent="0.3">
      <c r="A7" s="10"/>
      <c r="B7" s="93">
        <v>63</v>
      </c>
      <c r="C7" s="12" t="s">
        <v>7</v>
      </c>
      <c r="D7" s="13">
        <v>79965</v>
      </c>
      <c r="E7" s="13">
        <v>94733</v>
      </c>
      <c r="F7" s="50"/>
      <c r="G7" s="49"/>
      <c r="H7" s="93"/>
      <c r="I7" s="50"/>
      <c r="J7" s="50"/>
      <c r="K7" s="49"/>
    </row>
    <row r="8" spans="1:14" x14ac:dyDescent="0.3">
      <c r="A8" s="10"/>
      <c r="B8" s="93">
        <v>65</v>
      </c>
      <c r="C8" s="12" t="s">
        <v>107</v>
      </c>
      <c r="D8" s="13">
        <v>44000</v>
      </c>
      <c r="E8" s="13">
        <v>128796</v>
      </c>
      <c r="F8" s="50"/>
      <c r="G8" s="49"/>
      <c r="H8" s="50"/>
      <c r="I8" s="93"/>
      <c r="J8" s="50"/>
      <c r="K8" s="49"/>
    </row>
    <row r="9" spans="1:14" x14ac:dyDescent="0.3">
      <c r="A9" s="10"/>
      <c r="B9" s="93">
        <v>66</v>
      </c>
      <c r="C9" s="12" t="s">
        <v>136</v>
      </c>
      <c r="D9" s="13">
        <v>15480</v>
      </c>
      <c r="E9" s="13">
        <v>15477</v>
      </c>
      <c r="F9" s="50"/>
      <c r="G9" s="49"/>
      <c r="H9" s="93"/>
      <c r="I9" s="50"/>
      <c r="J9" s="50"/>
      <c r="K9" s="49"/>
    </row>
    <row r="10" spans="1:14" x14ac:dyDescent="0.3">
      <c r="A10" s="10"/>
      <c r="B10" s="93">
        <v>67</v>
      </c>
      <c r="C10" s="12" t="s">
        <v>137</v>
      </c>
      <c r="D10" s="13">
        <v>8497</v>
      </c>
      <c r="E10" s="13">
        <v>9154</v>
      </c>
      <c r="F10" s="50"/>
      <c r="G10" s="49"/>
      <c r="H10" s="50"/>
      <c r="I10" s="50"/>
      <c r="J10" s="124"/>
      <c r="K10" s="49"/>
    </row>
    <row r="11" spans="1:14" x14ac:dyDescent="0.3">
      <c r="A11" s="10"/>
      <c r="B11" s="93">
        <v>68</v>
      </c>
      <c r="C11" s="12" t="s">
        <v>8</v>
      </c>
      <c r="D11" s="13">
        <v>302816</v>
      </c>
      <c r="E11" s="13">
        <v>310689</v>
      </c>
      <c r="F11" s="50"/>
      <c r="G11" s="49"/>
      <c r="H11" s="50"/>
      <c r="I11" s="50"/>
      <c r="J11" s="50"/>
      <c r="K11" s="49"/>
    </row>
    <row r="12" spans="1:14" x14ac:dyDescent="0.3">
      <c r="A12" s="10"/>
      <c r="B12" s="93">
        <v>69</v>
      </c>
      <c r="C12" s="12" t="s">
        <v>143</v>
      </c>
      <c r="D12" s="13">
        <v>779770</v>
      </c>
      <c r="E12" s="13">
        <v>832334</v>
      </c>
      <c r="F12" s="50"/>
      <c r="G12" s="49"/>
      <c r="H12" s="50"/>
      <c r="I12" s="50"/>
      <c r="J12" s="49"/>
      <c r="K12" s="49"/>
      <c r="L12" s="49"/>
      <c r="M12" s="49"/>
      <c r="N12" s="49"/>
    </row>
    <row r="13" spans="1:14" x14ac:dyDescent="0.3">
      <c r="A13" s="10">
        <v>226</v>
      </c>
      <c r="B13" s="93"/>
      <c r="C13" s="16" t="s">
        <v>9</v>
      </c>
      <c r="D13" s="17"/>
      <c r="E13" s="17"/>
      <c r="F13" s="50"/>
      <c r="G13" s="49"/>
      <c r="H13" s="50"/>
      <c r="I13" s="50"/>
      <c r="J13" s="51"/>
      <c r="K13" s="49"/>
      <c r="L13" s="49"/>
      <c r="M13" s="49"/>
      <c r="N13" s="49"/>
    </row>
    <row r="14" spans="1:14" x14ac:dyDescent="0.3">
      <c r="A14" s="10"/>
      <c r="B14" s="93">
        <v>61</v>
      </c>
      <c r="C14" s="12" t="s">
        <v>127</v>
      </c>
      <c r="D14" s="13">
        <v>61919</v>
      </c>
      <c r="E14" s="13">
        <v>61919</v>
      </c>
      <c r="F14" s="50"/>
      <c r="G14" s="49"/>
      <c r="H14" s="50"/>
      <c r="I14" s="50"/>
      <c r="J14" s="49"/>
      <c r="K14" s="49"/>
      <c r="L14" s="49"/>
      <c r="M14" s="49"/>
      <c r="N14" s="49"/>
    </row>
    <row r="15" spans="1:14" x14ac:dyDescent="0.3">
      <c r="A15" s="10"/>
      <c r="B15" s="93">
        <v>64</v>
      </c>
      <c r="C15" s="12" t="s">
        <v>126</v>
      </c>
      <c r="D15" s="13">
        <v>40529</v>
      </c>
      <c r="E15" s="13">
        <v>41583</v>
      </c>
      <c r="F15" s="50"/>
      <c r="G15" s="49"/>
      <c r="H15" s="50"/>
      <c r="I15" s="49"/>
      <c r="J15" s="49"/>
      <c r="K15" s="49"/>
      <c r="L15" s="49"/>
      <c r="M15" s="49"/>
      <c r="N15" s="49"/>
    </row>
    <row r="16" spans="1:14" x14ac:dyDescent="0.3">
      <c r="A16" s="10"/>
      <c r="B16" s="93">
        <v>65</v>
      </c>
      <c r="C16" s="12" t="s">
        <v>154</v>
      </c>
      <c r="D16" s="13">
        <v>500000</v>
      </c>
      <c r="E16" s="13"/>
      <c r="F16" s="50"/>
      <c r="G16" s="49"/>
      <c r="H16" s="49"/>
      <c r="I16" s="51"/>
      <c r="J16" s="49"/>
      <c r="K16" s="49"/>
      <c r="L16" s="49"/>
      <c r="M16" s="49"/>
      <c r="N16" s="49"/>
    </row>
    <row r="17" spans="1:14" x14ac:dyDescent="0.3">
      <c r="A17" s="10">
        <v>227</v>
      </c>
      <c r="B17" s="97"/>
      <c r="C17" s="16" t="s">
        <v>10</v>
      </c>
      <c r="D17" s="9"/>
      <c r="E17" s="9"/>
      <c r="F17" s="93"/>
      <c r="G17" s="49"/>
      <c r="H17" s="49"/>
      <c r="I17" s="51"/>
      <c r="J17" s="49"/>
      <c r="K17" s="49"/>
      <c r="L17" s="49"/>
      <c r="M17" s="50"/>
      <c r="N17" s="49"/>
    </row>
    <row r="18" spans="1:14" x14ac:dyDescent="0.3">
      <c r="A18" s="14"/>
      <c r="B18" s="98">
        <v>63</v>
      </c>
      <c r="C18" s="15" t="s">
        <v>61</v>
      </c>
      <c r="D18" s="64">
        <v>43502</v>
      </c>
      <c r="E18" s="64">
        <v>44552</v>
      </c>
      <c r="F18" s="50"/>
      <c r="G18" s="49"/>
      <c r="H18" s="49"/>
      <c r="I18" s="49"/>
      <c r="J18" s="50"/>
      <c r="K18" s="49"/>
      <c r="L18" s="49"/>
      <c r="M18" s="49"/>
      <c r="N18" s="49"/>
    </row>
    <row r="19" spans="1:14" x14ac:dyDescent="0.3">
      <c r="A19" s="10">
        <v>231</v>
      </c>
      <c r="B19" s="93"/>
      <c r="C19" s="16" t="s">
        <v>11</v>
      </c>
      <c r="D19" s="13"/>
      <c r="E19" s="13"/>
      <c r="F19" s="50"/>
      <c r="G19" s="49"/>
      <c r="H19" s="49"/>
      <c r="I19" s="51"/>
      <c r="J19" s="93"/>
      <c r="K19" s="49"/>
      <c r="L19" s="49"/>
      <c r="M19" s="49"/>
      <c r="N19" s="49"/>
    </row>
    <row r="20" spans="1:14" x14ac:dyDescent="0.3">
      <c r="A20" s="14"/>
      <c r="B20" s="98">
        <v>66</v>
      </c>
      <c r="C20" s="15" t="s">
        <v>105</v>
      </c>
      <c r="D20" s="64">
        <v>17342</v>
      </c>
      <c r="E20" s="64">
        <v>17342</v>
      </c>
      <c r="F20" s="50"/>
      <c r="G20" s="49"/>
      <c r="H20" s="49"/>
      <c r="I20" s="49"/>
      <c r="J20" s="50"/>
      <c r="K20" s="49"/>
      <c r="L20" s="49"/>
      <c r="M20" s="49"/>
      <c r="N20" s="49"/>
    </row>
    <row r="21" spans="1:14" x14ac:dyDescent="0.3">
      <c r="A21" s="10">
        <v>240</v>
      </c>
      <c r="B21" s="93"/>
      <c r="C21" s="16" t="s">
        <v>117</v>
      </c>
      <c r="D21" s="13"/>
      <c r="E21" s="13"/>
      <c r="F21" s="50"/>
      <c r="G21" s="49"/>
      <c r="H21" s="49"/>
      <c r="I21" s="49"/>
      <c r="J21" s="49"/>
      <c r="K21" s="49"/>
      <c r="L21" s="49"/>
      <c r="M21" s="49"/>
      <c r="N21" s="49"/>
    </row>
    <row r="22" spans="1:14" x14ac:dyDescent="0.3">
      <c r="A22" s="10"/>
      <c r="B22" s="93">
        <v>60</v>
      </c>
      <c r="C22" s="12" t="s">
        <v>138</v>
      </c>
      <c r="D22" s="13">
        <v>1025451</v>
      </c>
      <c r="E22" s="13">
        <v>1130826</v>
      </c>
      <c r="F22" s="50"/>
      <c r="G22" s="49"/>
      <c r="H22" s="49"/>
      <c r="I22" s="49"/>
      <c r="J22" s="49"/>
      <c r="K22" s="49"/>
      <c r="L22" s="49"/>
      <c r="M22" s="49"/>
      <c r="N22" s="49"/>
    </row>
    <row r="23" spans="1:14" x14ac:dyDescent="0.3">
      <c r="A23" s="10"/>
      <c r="B23" s="93">
        <v>61</v>
      </c>
      <c r="C23" s="12" t="s">
        <v>139</v>
      </c>
      <c r="D23" s="13">
        <v>44543</v>
      </c>
      <c r="E23" s="13">
        <v>50701</v>
      </c>
      <c r="F23" s="50"/>
      <c r="G23" s="49"/>
      <c r="H23" s="49"/>
      <c r="I23" s="49"/>
      <c r="J23" s="51"/>
      <c r="K23" s="49"/>
      <c r="L23" s="49"/>
      <c r="M23" s="49"/>
      <c r="N23" s="49"/>
    </row>
    <row r="24" spans="1:14" x14ac:dyDescent="0.3">
      <c r="A24" s="18">
        <v>286</v>
      </c>
      <c r="B24" s="99"/>
      <c r="C24" s="20" t="s">
        <v>128</v>
      </c>
      <c r="D24" s="17"/>
      <c r="E24" s="17"/>
      <c r="F24" s="50"/>
      <c r="G24" s="49"/>
      <c r="H24" s="51"/>
      <c r="I24" s="49"/>
      <c r="J24" s="49"/>
      <c r="K24" s="49"/>
      <c r="L24" s="49"/>
      <c r="M24" s="49"/>
      <c r="N24" s="49"/>
    </row>
    <row r="25" spans="1:14" x14ac:dyDescent="0.3">
      <c r="A25" s="41"/>
      <c r="B25" s="100">
        <v>60</v>
      </c>
      <c r="C25" s="57" t="s">
        <v>12</v>
      </c>
      <c r="D25" s="63">
        <v>194982</v>
      </c>
      <c r="E25" s="63">
        <v>159012</v>
      </c>
      <c r="F25" s="50"/>
      <c r="G25" s="49"/>
      <c r="H25" s="49"/>
      <c r="I25" s="49"/>
      <c r="J25" s="49"/>
      <c r="K25" s="49"/>
      <c r="L25" s="49"/>
    </row>
    <row r="26" spans="1:14" x14ac:dyDescent="0.3">
      <c r="A26" s="22"/>
      <c r="B26" s="68"/>
      <c r="C26" s="62" t="s">
        <v>13</v>
      </c>
      <c r="D26" s="23">
        <f>SUM(D6:D25)</f>
        <v>3400958</v>
      </c>
      <c r="E26" s="23">
        <f>SUM(E6:E25)</f>
        <v>3144387</v>
      </c>
      <c r="F26" s="52"/>
      <c r="G26" s="49"/>
      <c r="H26" s="49"/>
      <c r="I26" s="49"/>
      <c r="J26" s="49"/>
      <c r="K26" s="49"/>
      <c r="L26" s="49"/>
    </row>
    <row r="27" spans="1:14" x14ac:dyDescent="0.3">
      <c r="A27" s="25" t="s">
        <v>161</v>
      </c>
      <c r="B27" s="97"/>
      <c r="C27" s="11"/>
      <c r="D27" s="65"/>
      <c r="E27" s="65"/>
      <c r="F27" s="52"/>
      <c r="G27" s="49"/>
      <c r="H27" s="49"/>
      <c r="I27" s="49"/>
      <c r="J27" s="49"/>
      <c r="K27" s="49"/>
      <c r="L27" s="49"/>
    </row>
    <row r="28" spans="1:14" x14ac:dyDescent="0.3">
      <c r="A28" s="10">
        <v>315</v>
      </c>
      <c r="B28" s="97"/>
      <c r="C28" s="11" t="s">
        <v>150</v>
      </c>
      <c r="D28" s="65"/>
      <c r="E28" s="65"/>
      <c r="F28" s="52"/>
      <c r="G28" s="49"/>
      <c r="H28" s="49"/>
      <c r="I28" s="49"/>
      <c r="J28" s="49"/>
      <c r="K28" s="49"/>
      <c r="L28" s="49"/>
    </row>
    <row r="29" spans="1:14" s="116" customFormat="1" x14ac:dyDescent="0.3">
      <c r="A29" s="34"/>
      <c r="B29" s="93">
        <v>60</v>
      </c>
      <c r="C29" s="21" t="s">
        <v>151</v>
      </c>
      <c r="D29" s="13">
        <v>206800</v>
      </c>
      <c r="E29" s="13">
        <v>214940</v>
      </c>
      <c r="F29" s="50"/>
      <c r="G29" s="123"/>
      <c r="H29" s="123"/>
      <c r="I29" s="123"/>
      <c r="J29" s="123"/>
      <c r="K29" s="123"/>
      <c r="L29" s="123"/>
    </row>
    <row r="30" spans="1:14" x14ac:dyDescent="0.3">
      <c r="A30" s="10">
        <v>323</v>
      </c>
      <c r="B30" s="93"/>
      <c r="C30" s="11" t="s">
        <v>109</v>
      </c>
      <c r="D30" s="13"/>
      <c r="E30" s="13"/>
      <c r="F30" s="50"/>
      <c r="G30" s="49"/>
      <c r="H30" s="49"/>
      <c r="I30" s="49"/>
      <c r="J30" s="49"/>
      <c r="K30" s="49"/>
      <c r="L30" s="49"/>
    </row>
    <row r="31" spans="1:14" x14ac:dyDescent="0.3">
      <c r="A31" s="25"/>
      <c r="B31" s="93">
        <v>60</v>
      </c>
      <c r="C31" s="21" t="s">
        <v>79</v>
      </c>
      <c r="D31" s="13">
        <v>23033</v>
      </c>
      <c r="E31" s="13">
        <v>23145</v>
      </c>
      <c r="F31" s="50"/>
      <c r="G31" s="49"/>
      <c r="H31" s="49"/>
      <c r="I31" s="49"/>
      <c r="J31" s="49"/>
      <c r="K31" s="49"/>
      <c r="L31" s="49"/>
    </row>
    <row r="32" spans="1:14" x14ac:dyDescent="0.3">
      <c r="A32" s="37"/>
      <c r="B32" s="101"/>
      <c r="C32" s="62" t="s">
        <v>13</v>
      </c>
      <c r="D32" s="23">
        <f>SUM(D29:D31)</f>
        <v>229833</v>
      </c>
      <c r="E32" s="23">
        <f>SUM(E29:E31)</f>
        <v>238085</v>
      </c>
      <c r="F32" s="52"/>
      <c r="G32" s="49"/>
      <c r="H32" s="49"/>
      <c r="I32" s="49"/>
      <c r="J32" s="49"/>
      <c r="K32" s="49"/>
      <c r="L32" s="49"/>
    </row>
    <row r="33" spans="1:12" x14ac:dyDescent="0.3">
      <c r="A33" s="25" t="s">
        <v>15</v>
      </c>
      <c r="B33" s="102"/>
      <c r="C33" s="26"/>
      <c r="D33" s="9"/>
      <c r="E33" s="9"/>
      <c r="F33" s="93"/>
      <c r="G33" s="49"/>
      <c r="H33" s="49"/>
      <c r="I33" s="49"/>
      <c r="J33" s="49"/>
      <c r="K33" s="49"/>
      <c r="L33" s="49"/>
    </row>
    <row r="34" spans="1:12" x14ac:dyDescent="0.3">
      <c r="A34" s="10">
        <v>430</v>
      </c>
      <c r="B34" s="102"/>
      <c r="C34" s="59" t="s">
        <v>118</v>
      </c>
      <c r="D34" s="9"/>
      <c r="E34" s="9"/>
      <c r="F34" s="93"/>
      <c r="G34" s="49"/>
      <c r="H34" s="49"/>
      <c r="I34" s="49"/>
      <c r="J34" s="49"/>
      <c r="K34" s="49"/>
      <c r="L34" s="49"/>
    </row>
    <row r="35" spans="1:12" x14ac:dyDescent="0.3">
      <c r="A35" s="32"/>
      <c r="B35" s="98">
        <v>60</v>
      </c>
      <c r="C35" s="54" t="s">
        <v>16</v>
      </c>
      <c r="D35" s="64">
        <v>93700</v>
      </c>
      <c r="E35" s="64">
        <v>100441</v>
      </c>
      <c r="F35" s="50"/>
      <c r="G35" s="49"/>
      <c r="H35" s="49"/>
      <c r="I35" s="49"/>
      <c r="J35" s="49"/>
      <c r="K35" s="49"/>
      <c r="L35" s="49"/>
    </row>
    <row r="36" spans="1:12" s="75" customFormat="1" x14ac:dyDescent="0.3">
      <c r="A36" s="10">
        <v>433</v>
      </c>
      <c r="B36" s="97"/>
      <c r="C36" s="11" t="s">
        <v>85</v>
      </c>
      <c r="D36" s="65"/>
      <c r="E36" s="65"/>
      <c r="F36" s="52"/>
      <c r="G36" s="120"/>
      <c r="H36" s="50"/>
      <c r="I36" s="120"/>
      <c r="J36" s="120"/>
      <c r="K36" s="120"/>
      <c r="L36" s="120"/>
    </row>
    <row r="37" spans="1:12" x14ac:dyDescent="0.3">
      <c r="A37" s="25"/>
      <c r="B37" s="93">
        <v>60</v>
      </c>
      <c r="C37" s="21" t="s">
        <v>97</v>
      </c>
      <c r="D37" s="13">
        <v>13611</v>
      </c>
      <c r="E37" s="13">
        <v>10531</v>
      </c>
      <c r="F37" s="50"/>
      <c r="G37" s="49"/>
      <c r="H37" s="49"/>
      <c r="I37" s="49"/>
      <c r="J37" s="49"/>
      <c r="K37" s="49"/>
      <c r="L37" s="49"/>
    </row>
    <row r="38" spans="1:12" x14ac:dyDescent="0.3">
      <c r="A38" s="10">
        <v>451</v>
      </c>
      <c r="B38" s="93"/>
      <c r="C38" s="11" t="s">
        <v>145</v>
      </c>
      <c r="D38" s="13"/>
      <c r="E38" s="13"/>
      <c r="F38" s="50"/>
      <c r="G38" s="49"/>
      <c r="H38" s="51"/>
      <c r="I38" s="49"/>
      <c r="J38" s="49"/>
      <c r="K38" s="49"/>
      <c r="L38" s="49"/>
    </row>
    <row r="39" spans="1:12" x14ac:dyDescent="0.3">
      <c r="A39" s="10"/>
      <c r="B39" s="93">
        <v>60</v>
      </c>
      <c r="C39" s="21" t="s">
        <v>155</v>
      </c>
      <c r="D39" s="13">
        <v>2503400</v>
      </c>
      <c r="E39" s="13"/>
      <c r="F39" s="50"/>
      <c r="G39" s="49"/>
      <c r="H39" s="49"/>
      <c r="I39" s="50"/>
      <c r="J39" s="49"/>
      <c r="K39" s="49"/>
      <c r="L39" s="49"/>
    </row>
    <row r="40" spans="1:12" x14ac:dyDescent="0.3">
      <c r="A40" s="27"/>
      <c r="B40" s="68"/>
      <c r="C40" s="6" t="s">
        <v>13</v>
      </c>
      <c r="D40" s="23">
        <f>SUM(D35:D39)</f>
        <v>2610711</v>
      </c>
      <c r="E40" s="23">
        <f>SUM(E35:E39)</f>
        <v>110972</v>
      </c>
      <c r="F40" s="52"/>
      <c r="G40" s="49"/>
      <c r="H40" s="49"/>
      <c r="I40" s="49"/>
      <c r="J40" s="50"/>
      <c r="K40" s="49"/>
      <c r="L40" s="49"/>
    </row>
    <row r="41" spans="1:12" x14ac:dyDescent="0.3">
      <c r="A41" s="24" t="s">
        <v>160</v>
      </c>
      <c r="B41" s="103"/>
      <c r="C41" s="28"/>
      <c r="D41" s="9"/>
      <c r="E41" s="9"/>
      <c r="F41" s="93"/>
      <c r="G41" s="49"/>
      <c r="H41" s="49"/>
      <c r="I41" s="51"/>
      <c r="J41" s="49"/>
      <c r="K41" s="49"/>
      <c r="L41" s="49"/>
    </row>
    <row r="42" spans="1:12" x14ac:dyDescent="0.3">
      <c r="A42" s="10">
        <v>541</v>
      </c>
      <c r="B42" s="104"/>
      <c r="C42" s="11" t="s">
        <v>129</v>
      </c>
      <c r="D42" s="71"/>
      <c r="E42" s="71"/>
      <c r="F42" s="121"/>
      <c r="G42" s="49"/>
      <c r="H42" s="49"/>
      <c r="I42" s="49"/>
      <c r="J42" s="51"/>
      <c r="K42" s="49"/>
      <c r="L42" s="49"/>
    </row>
    <row r="43" spans="1:12" x14ac:dyDescent="0.3">
      <c r="A43" s="25"/>
      <c r="B43" s="93">
        <v>60</v>
      </c>
      <c r="C43" s="12" t="s">
        <v>130</v>
      </c>
      <c r="D43" s="71">
        <v>364082</v>
      </c>
      <c r="E43" s="71">
        <v>304648</v>
      </c>
      <c r="F43" s="121"/>
      <c r="G43" s="49"/>
      <c r="H43" s="49"/>
      <c r="I43" s="49"/>
      <c r="J43" s="49"/>
      <c r="K43" s="49"/>
      <c r="L43" s="49"/>
    </row>
    <row r="44" spans="1:12" x14ac:dyDescent="0.3">
      <c r="A44" s="10">
        <v>553</v>
      </c>
      <c r="B44" s="93"/>
      <c r="C44" s="16" t="s">
        <v>131</v>
      </c>
      <c r="D44" s="13"/>
      <c r="E44" s="13"/>
      <c r="F44" s="50"/>
      <c r="G44" s="49"/>
      <c r="H44" s="49"/>
      <c r="I44" s="50"/>
      <c r="J44" s="50"/>
      <c r="K44" s="49"/>
      <c r="L44" s="49"/>
    </row>
    <row r="45" spans="1:12" x14ac:dyDescent="0.3">
      <c r="A45" s="10"/>
      <c r="B45" s="93">
        <v>61</v>
      </c>
      <c r="C45" s="12" t="s">
        <v>142</v>
      </c>
      <c r="D45" s="13">
        <v>856770</v>
      </c>
      <c r="E45" s="13">
        <v>817170</v>
      </c>
      <c r="F45" s="50"/>
      <c r="G45" s="49"/>
      <c r="H45" s="49"/>
      <c r="I45" s="50"/>
      <c r="J45" s="50"/>
      <c r="K45" s="49"/>
      <c r="L45" s="49"/>
    </row>
    <row r="46" spans="1:12" x14ac:dyDescent="0.3">
      <c r="A46" s="10"/>
      <c r="B46" s="93">
        <v>62</v>
      </c>
      <c r="C46" s="12" t="s">
        <v>133</v>
      </c>
      <c r="D46" s="13">
        <v>17170</v>
      </c>
      <c r="E46" s="13">
        <v>17360</v>
      </c>
      <c r="F46" s="50"/>
      <c r="G46" s="49"/>
      <c r="H46" s="49"/>
      <c r="I46" s="50"/>
      <c r="J46" s="50"/>
      <c r="K46" s="49"/>
      <c r="L46" s="49"/>
    </row>
    <row r="47" spans="1:12" x14ac:dyDescent="0.3">
      <c r="A47" s="10"/>
      <c r="B47" s="93">
        <v>63</v>
      </c>
      <c r="C47" s="12" t="s">
        <v>132</v>
      </c>
      <c r="D47" s="13">
        <v>105548</v>
      </c>
      <c r="E47" s="13">
        <v>91266</v>
      </c>
      <c r="F47" s="50"/>
      <c r="G47" s="49"/>
      <c r="H47" s="49"/>
      <c r="I47" s="49"/>
      <c r="J47" s="49"/>
      <c r="K47" s="49"/>
    </row>
    <row r="48" spans="1:12" x14ac:dyDescent="0.3">
      <c r="A48" s="10"/>
      <c r="B48" s="93">
        <v>65</v>
      </c>
      <c r="C48" s="56" t="s">
        <v>134</v>
      </c>
      <c r="D48" s="13">
        <v>99046</v>
      </c>
      <c r="E48" s="13">
        <v>88214</v>
      </c>
      <c r="F48" s="50"/>
      <c r="G48" s="49"/>
      <c r="H48" s="49"/>
      <c r="I48" s="49"/>
      <c r="J48" s="49"/>
      <c r="K48" s="49"/>
    </row>
    <row r="49" spans="1:12" x14ac:dyDescent="0.3">
      <c r="A49" s="125"/>
      <c r="B49" s="93">
        <v>66</v>
      </c>
      <c r="C49" s="21" t="s">
        <v>163</v>
      </c>
      <c r="D49" s="13"/>
      <c r="E49" s="13">
        <v>10000</v>
      </c>
      <c r="F49" s="50"/>
      <c r="G49" s="49"/>
      <c r="H49" s="49"/>
      <c r="I49" s="49"/>
      <c r="J49" s="49"/>
      <c r="K49" s="49"/>
    </row>
    <row r="50" spans="1:12" x14ac:dyDescent="0.3">
      <c r="A50" s="125"/>
      <c r="B50" s="93">
        <v>67</v>
      </c>
      <c r="C50" s="21" t="s">
        <v>162</v>
      </c>
      <c r="D50" s="13">
        <v>100000</v>
      </c>
      <c r="E50" s="13"/>
      <c r="F50" s="50"/>
      <c r="G50" s="49"/>
      <c r="H50" s="49"/>
      <c r="I50" s="49"/>
      <c r="J50" s="49"/>
      <c r="K50" s="49"/>
    </row>
    <row r="51" spans="1:12" s="49" customFormat="1" x14ac:dyDescent="0.3">
      <c r="A51" s="125"/>
      <c r="B51" s="93">
        <v>68</v>
      </c>
      <c r="C51" s="21" t="s">
        <v>156</v>
      </c>
      <c r="D51" s="13">
        <v>3538000</v>
      </c>
      <c r="E51" s="13"/>
      <c r="F51" s="50"/>
    </row>
    <row r="52" spans="1:12" s="49" customFormat="1" x14ac:dyDescent="0.3">
      <c r="A52" s="125"/>
      <c r="B52" s="93">
        <v>69</v>
      </c>
      <c r="C52" s="21" t="s">
        <v>164</v>
      </c>
      <c r="D52" s="13"/>
      <c r="E52" s="13">
        <v>57000</v>
      </c>
      <c r="F52" s="50"/>
    </row>
    <row r="53" spans="1:12" x14ac:dyDescent="0.3">
      <c r="A53" s="10">
        <v>567</v>
      </c>
      <c r="B53" s="93"/>
      <c r="C53" s="16" t="s">
        <v>17</v>
      </c>
      <c r="D53" s="13"/>
      <c r="E53" s="13"/>
      <c r="F53" s="50"/>
      <c r="G53" s="49"/>
      <c r="H53" s="49"/>
      <c r="I53" s="49"/>
      <c r="J53" s="49"/>
      <c r="K53" s="49"/>
    </row>
    <row r="54" spans="1:12" x14ac:dyDescent="0.3">
      <c r="A54" s="10"/>
      <c r="B54" s="93">
        <v>60</v>
      </c>
      <c r="C54" s="12" t="s">
        <v>119</v>
      </c>
      <c r="D54" s="13">
        <v>5029</v>
      </c>
      <c r="E54" s="13">
        <v>6526</v>
      </c>
      <c r="F54" s="50"/>
      <c r="G54" s="49"/>
      <c r="H54" s="49"/>
      <c r="I54" s="49"/>
      <c r="J54" s="49"/>
      <c r="K54" s="49"/>
    </row>
    <row r="55" spans="1:12" x14ac:dyDescent="0.3">
      <c r="A55" s="18">
        <v>575</v>
      </c>
      <c r="B55" s="99"/>
      <c r="C55" s="19" t="s">
        <v>18</v>
      </c>
      <c r="D55" s="17"/>
      <c r="E55" s="17"/>
      <c r="F55" s="50"/>
      <c r="G55" s="49"/>
      <c r="H55" s="49"/>
      <c r="I55" s="49"/>
      <c r="J55" s="49"/>
      <c r="K55" s="49"/>
    </row>
    <row r="56" spans="1:12" x14ac:dyDescent="0.3">
      <c r="A56" s="14"/>
      <c r="B56" s="98">
        <v>60</v>
      </c>
      <c r="C56" s="15" t="s">
        <v>19</v>
      </c>
      <c r="D56" s="64">
        <v>10068576</v>
      </c>
      <c r="E56" s="64">
        <v>12102348</v>
      </c>
      <c r="F56" s="50"/>
      <c r="G56" s="49"/>
      <c r="H56" s="49"/>
      <c r="I56" s="49"/>
      <c r="J56" s="49"/>
      <c r="K56" s="49"/>
      <c r="L56" s="49"/>
    </row>
    <row r="57" spans="1:12" x14ac:dyDescent="0.3">
      <c r="A57" s="10"/>
      <c r="B57" s="93">
        <v>61</v>
      </c>
      <c r="C57" s="21" t="s">
        <v>165</v>
      </c>
      <c r="D57" s="13"/>
      <c r="E57" s="13">
        <v>55000</v>
      </c>
      <c r="F57" s="50"/>
      <c r="G57" s="49"/>
      <c r="H57" s="49"/>
      <c r="I57" s="49"/>
      <c r="J57" s="49"/>
      <c r="K57" s="49"/>
      <c r="L57" s="49"/>
    </row>
    <row r="58" spans="1:12" x14ac:dyDescent="0.3">
      <c r="A58" s="18">
        <v>590</v>
      </c>
      <c r="B58" s="97"/>
      <c r="C58" s="11" t="s">
        <v>106</v>
      </c>
      <c r="D58" s="65"/>
      <c r="E58" s="65"/>
      <c r="F58" s="52"/>
      <c r="G58" s="49"/>
      <c r="H58" s="49"/>
      <c r="I58" s="49"/>
      <c r="J58" s="49"/>
      <c r="K58" s="49"/>
      <c r="L58" s="49"/>
    </row>
    <row r="59" spans="1:12" x14ac:dyDescent="0.3">
      <c r="A59" s="30"/>
      <c r="B59" s="93">
        <v>65</v>
      </c>
      <c r="C59" s="21" t="s">
        <v>84</v>
      </c>
      <c r="D59" s="13">
        <v>65195</v>
      </c>
      <c r="E59" s="13">
        <v>86890</v>
      </c>
      <c r="F59" s="50"/>
      <c r="G59" s="49"/>
      <c r="H59" s="50"/>
      <c r="I59" s="49"/>
      <c r="J59" s="49"/>
      <c r="K59" s="50"/>
      <c r="L59" s="49"/>
    </row>
    <row r="60" spans="1:12" x14ac:dyDescent="0.3">
      <c r="A60" s="27"/>
      <c r="B60" s="68"/>
      <c r="C60" s="6" t="s">
        <v>13</v>
      </c>
      <c r="D60" s="23">
        <f>SUM(D43:D59)</f>
        <v>15219416</v>
      </c>
      <c r="E60" s="23">
        <f>SUM(E43:E59)</f>
        <v>13636422</v>
      </c>
      <c r="F60" s="52"/>
      <c r="G60" s="49"/>
      <c r="H60" s="51"/>
      <c r="I60" s="51"/>
      <c r="J60" s="49"/>
      <c r="K60" s="50"/>
      <c r="L60" s="49"/>
    </row>
    <row r="61" spans="1:12" x14ac:dyDescent="0.3">
      <c r="A61" s="25" t="s">
        <v>169</v>
      </c>
      <c r="B61" s="105"/>
      <c r="C61" s="31"/>
      <c r="D61" s="9"/>
      <c r="E61" s="9"/>
      <c r="F61" s="93"/>
      <c r="G61" s="49"/>
      <c r="H61" s="49"/>
      <c r="I61" s="49"/>
      <c r="J61" s="49"/>
      <c r="K61" s="50"/>
      <c r="L61" s="49"/>
    </row>
    <row r="62" spans="1:12" x14ac:dyDescent="0.3">
      <c r="A62" s="10">
        <v>621</v>
      </c>
      <c r="B62" s="93"/>
      <c r="C62" s="11" t="s">
        <v>120</v>
      </c>
      <c r="D62" s="9"/>
      <c r="E62" s="9"/>
      <c r="F62" s="93"/>
      <c r="G62" s="49"/>
      <c r="H62" s="49"/>
      <c r="I62" s="51"/>
      <c r="J62" s="49"/>
      <c r="K62" s="50"/>
      <c r="L62" s="49"/>
    </row>
    <row r="63" spans="1:12" x14ac:dyDescent="0.3">
      <c r="A63" s="25"/>
      <c r="B63" s="93">
        <v>63</v>
      </c>
      <c r="C63" s="12" t="s">
        <v>20</v>
      </c>
      <c r="D63" s="13">
        <v>152085</v>
      </c>
      <c r="E63" s="13">
        <v>156040</v>
      </c>
      <c r="F63" s="50"/>
      <c r="G63" s="49"/>
      <c r="H63" s="49"/>
      <c r="I63" s="49"/>
      <c r="J63" s="49"/>
      <c r="K63" s="50"/>
      <c r="L63" s="49"/>
    </row>
    <row r="64" spans="1:12" x14ac:dyDescent="0.3">
      <c r="A64" s="27"/>
      <c r="B64" s="68"/>
      <c r="C64" s="6" t="s">
        <v>13</v>
      </c>
      <c r="D64" s="23">
        <f>SUM(D63)</f>
        <v>152085</v>
      </c>
      <c r="E64" s="23">
        <f>SUM(E63)</f>
        <v>156040</v>
      </c>
      <c r="F64" s="52"/>
      <c r="G64" s="49"/>
      <c r="H64" s="49"/>
      <c r="I64" s="49"/>
      <c r="J64" s="49"/>
      <c r="K64" s="50"/>
      <c r="L64" s="49"/>
    </row>
    <row r="65" spans="1:12" x14ac:dyDescent="0.3">
      <c r="A65" s="24" t="s">
        <v>21</v>
      </c>
      <c r="B65" s="106"/>
      <c r="C65" s="66"/>
      <c r="D65" s="9"/>
      <c r="E65" s="9"/>
      <c r="F65" s="93"/>
      <c r="G65" s="49"/>
      <c r="H65" s="49"/>
      <c r="I65" s="49"/>
      <c r="J65" s="49"/>
      <c r="K65" s="50"/>
      <c r="L65" s="49"/>
    </row>
    <row r="66" spans="1:12" x14ac:dyDescent="0.3">
      <c r="A66" s="10">
        <v>714</v>
      </c>
      <c r="B66" s="93"/>
      <c r="C66" s="11" t="s">
        <v>86</v>
      </c>
      <c r="D66" s="9"/>
      <c r="E66" s="9"/>
      <c r="F66" s="93"/>
      <c r="G66" s="49"/>
      <c r="H66" s="49"/>
      <c r="I66" s="49"/>
      <c r="J66" s="49"/>
      <c r="K66" s="51"/>
      <c r="L66" s="49"/>
    </row>
    <row r="67" spans="1:12" x14ac:dyDescent="0.3">
      <c r="A67" s="32"/>
      <c r="B67" s="98">
        <v>60</v>
      </c>
      <c r="C67" s="15" t="s">
        <v>87</v>
      </c>
      <c r="D67" s="64">
        <v>95336</v>
      </c>
      <c r="E67" s="64">
        <v>96948</v>
      </c>
      <c r="F67" s="50"/>
      <c r="G67" s="49"/>
      <c r="H67" s="49"/>
      <c r="I67" s="49"/>
      <c r="J67" s="49"/>
      <c r="K67" s="49"/>
      <c r="L67" s="49"/>
    </row>
    <row r="68" spans="1:12" x14ac:dyDescent="0.3">
      <c r="A68" s="10">
        <v>740</v>
      </c>
      <c r="B68" s="93"/>
      <c r="C68" s="11" t="s">
        <v>95</v>
      </c>
      <c r="D68" s="13"/>
      <c r="E68" s="13"/>
      <c r="F68" s="50"/>
      <c r="G68" s="49"/>
      <c r="H68" s="49"/>
      <c r="I68" s="49"/>
      <c r="J68" s="49"/>
      <c r="K68" s="49"/>
    </row>
    <row r="69" spans="1:12" x14ac:dyDescent="0.3">
      <c r="A69" s="32"/>
      <c r="B69" s="98">
        <v>60</v>
      </c>
      <c r="C69" s="54" t="s">
        <v>96</v>
      </c>
      <c r="D69" s="64">
        <v>87149</v>
      </c>
      <c r="E69" s="64">
        <v>89415</v>
      </c>
      <c r="F69" s="50"/>
      <c r="G69" s="49"/>
      <c r="H69" s="49"/>
      <c r="I69" s="49"/>
      <c r="J69" s="49"/>
      <c r="K69" s="49"/>
    </row>
    <row r="70" spans="1:12" x14ac:dyDescent="0.3">
      <c r="A70" s="10">
        <v>761</v>
      </c>
      <c r="B70" s="97"/>
      <c r="C70" s="16" t="s">
        <v>22</v>
      </c>
      <c r="D70" s="9"/>
      <c r="E70" s="9"/>
      <c r="F70" s="93"/>
      <c r="G70" s="49"/>
      <c r="H70" s="49"/>
      <c r="I70" s="49"/>
      <c r="J70" s="49"/>
      <c r="K70" s="49"/>
    </row>
    <row r="71" spans="1:12" x14ac:dyDescent="0.3">
      <c r="A71" s="10"/>
      <c r="B71" s="93">
        <v>60</v>
      </c>
      <c r="C71" s="12" t="s">
        <v>23</v>
      </c>
      <c r="D71" s="13">
        <v>9273</v>
      </c>
      <c r="E71" s="13">
        <v>9514</v>
      </c>
      <c r="F71" s="50"/>
      <c r="G71" s="49"/>
      <c r="H71" s="49"/>
      <c r="I71" s="49"/>
      <c r="J71" s="49"/>
      <c r="K71" s="49"/>
    </row>
    <row r="72" spans="1:12" x14ac:dyDescent="0.3">
      <c r="A72" s="10"/>
      <c r="B72" s="93">
        <v>61</v>
      </c>
      <c r="C72" s="12" t="s">
        <v>24</v>
      </c>
      <c r="D72" s="13">
        <v>922408</v>
      </c>
      <c r="E72" s="13">
        <v>903016</v>
      </c>
      <c r="F72" s="50"/>
      <c r="G72" s="49"/>
      <c r="H72" s="49"/>
      <c r="I72" s="49"/>
      <c r="J72" s="49"/>
      <c r="K72" s="49"/>
    </row>
    <row r="73" spans="1:12" x14ac:dyDescent="0.3">
      <c r="A73" s="10"/>
      <c r="B73" s="93">
        <v>63</v>
      </c>
      <c r="C73" s="12" t="s">
        <v>121</v>
      </c>
      <c r="D73" s="13">
        <v>3113567</v>
      </c>
      <c r="E73" s="13">
        <v>2268732</v>
      </c>
      <c r="F73" s="50"/>
      <c r="G73" s="49"/>
      <c r="H73" s="49"/>
      <c r="I73" s="49"/>
      <c r="J73" s="49"/>
      <c r="K73" s="49"/>
    </row>
    <row r="74" spans="1:12" x14ac:dyDescent="0.3">
      <c r="A74" s="10"/>
      <c r="B74" s="93">
        <v>64</v>
      </c>
      <c r="C74" s="12" t="s">
        <v>114</v>
      </c>
      <c r="D74" s="13">
        <v>750000</v>
      </c>
      <c r="E74" s="13">
        <v>805400</v>
      </c>
      <c r="F74" s="50"/>
      <c r="G74" s="49"/>
      <c r="H74" s="49"/>
      <c r="I74" s="49"/>
      <c r="J74" s="49"/>
      <c r="K74" s="49"/>
    </row>
    <row r="75" spans="1:12" x14ac:dyDescent="0.3">
      <c r="A75" s="10"/>
      <c r="B75" s="93">
        <v>65</v>
      </c>
      <c r="C75" s="12" t="s">
        <v>88</v>
      </c>
      <c r="D75" s="13">
        <v>2831059</v>
      </c>
      <c r="E75" s="13">
        <v>120365</v>
      </c>
      <c r="F75" s="50"/>
      <c r="G75" s="49"/>
      <c r="H75" s="49"/>
      <c r="I75" s="49"/>
      <c r="J75" s="49"/>
      <c r="K75" s="49"/>
    </row>
    <row r="76" spans="1:12" x14ac:dyDescent="0.3">
      <c r="A76" s="10"/>
      <c r="B76" s="93">
        <v>67</v>
      </c>
      <c r="C76" s="12" t="s">
        <v>25</v>
      </c>
      <c r="D76" s="13">
        <v>75269</v>
      </c>
      <c r="E76" s="13">
        <v>86542</v>
      </c>
      <c r="F76" s="50"/>
      <c r="G76" s="49"/>
      <c r="H76" s="49"/>
      <c r="I76" s="49"/>
      <c r="J76" s="49"/>
      <c r="K76" s="49"/>
    </row>
    <row r="77" spans="1:12" x14ac:dyDescent="0.3">
      <c r="A77" s="34"/>
      <c r="B77" s="98">
        <v>68</v>
      </c>
      <c r="C77" s="15" t="s">
        <v>80</v>
      </c>
      <c r="D77" s="64">
        <v>516091</v>
      </c>
      <c r="E77" s="64">
        <v>386900</v>
      </c>
      <c r="F77" s="50"/>
      <c r="G77" s="49"/>
      <c r="H77" s="49"/>
      <c r="I77" s="49"/>
      <c r="J77" s="49"/>
      <c r="K77" s="49"/>
    </row>
    <row r="78" spans="1:12" x14ac:dyDescent="0.3">
      <c r="A78" s="34"/>
      <c r="B78" s="93">
        <v>69</v>
      </c>
      <c r="C78" s="12" t="s">
        <v>122</v>
      </c>
      <c r="D78" s="13">
        <v>696835</v>
      </c>
      <c r="E78" s="13">
        <v>1015685</v>
      </c>
      <c r="F78" s="50"/>
      <c r="G78" s="49"/>
      <c r="H78" s="49"/>
      <c r="I78" s="49"/>
      <c r="J78" s="49"/>
      <c r="K78" s="49"/>
    </row>
    <row r="79" spans="1:12" x14ac:dyDescent="0.3">
      <c r="A79" s="18">
        <v>762</v>
      </c>
      <c r="B79" s="93"/>
      <c r="C79" s="16" t="s">
        <v>26</v>
      </c>
      <c r="D79" s="13"/>
      <c r="E79" s="13"/>
      <c r="F79" s="50"/>
      <c r="G79" s="49"/>
      <c r="H79" s="49"/>
      <c r="I79" s="49"/>
      <c r="J79" s="49"/>
      <c r="K79" s="49"/>
    </row>
    <row r="80" spans="1:12" x14ac:dyDescent="0.3">
      <c r="A80" s="34"/>
      <c r="B80" s="93">
        <v>60</v>
      </c>
      <c r="C80" s="12" t="s">
        <v>27</v>
      </c>
      <c r="D80" s="13">
        <v>427961</v>
      </c>
      <c r="E80" s="13">
        <v>413078</v>
      </c>
      <c r="F80" s="50"/>
      <c r="G80" s="49"/>
      <c r="H80" s="49"/>
      <c r="I80" s="49"/>
      <c r="J80" s="49"/>
      <c r="K80" s="49"/>
    </row>
    <row r="81" spans="1:11" x14ac:dyDescent="0.3">
      <c r="A81" s="34"/>
      <c r="B81" s="93">
        <v>61</v>
      </c>
      <c r="C81" s="12" t="s">
        <v>115</v>
      </c>
      <c r="D81" s="13">
        <v>188963</v>
      </c>
      <c r="E81" s="13">
        <v>193876</v>
      </c>
      <c r="F81" s="50"/>
      <c r="G81" s="49"/>
      <c r="H81" s="49"/>
      <c r="I81" s="49"/>
      <c r="J81" s="49"/>
      <c r="K81" s="49"/>
    </row>
    <row r="82" spans="1:11" x14ac:dyDescent="0.3">
      <c r="A82" s="34"/>
      <c r="B82" s="93">
        <v>63</v>
      </c>
      <c r="C82" s="56" t="s">
        <v>28</v>
      </c>
      <c r="D82" s="13">
        <v>674587</v>
      </c>
      <c r="E82" s="13">
        <v>416455</v>
      </c>
      <c r="F82" s="50"/>
      <c r="G82" s="49"/>
      <c r="H82" s="49"/>
      <c r="I82" s="49"/>
      <c r="J82" s="49"/>
      <c r="K82" s="49"/>
    </row>
    <row r="83" spans="1:11" x14ac:dyDescent="0.3">
      <c r="A83" s="10">
        <v>765</v>
      </c>
      <c r="B83" s="93"/>
      <c r="C83" s="16" t="s">
        <v>140</v>
      </c>
      <c r="D83" s="13"/>
      <c r="E83" s="13"/>
      <c r="F83" s="50"/>
      <c r="G83" s="49"/>
      <c r="H83" s="49"/>
      <c r="I83" s="49"/>
      <c r="J83" s="49"/>
      <c r="K83" s="49"/>
    </row>
    <row r="84" spans="1:11" x14ac:dyDescent="0.3">
      <c r="A84" s="34"/>
      <c r="B84" s="93">
        <v>60</v>
      </c>
      <c r="C84" s="12" t="s">
        <v>81</v>
      </c>
      <c r="D84" s="13">
        <v>240507</v>
      </c>
      <c r="E84" s="13">
        <v>341904</v>
      </c>
      <c r="F84" s="50"/>
      <c r="G84" s="49"/>
      <c r="H84" s="49"/>
      <c r="I84" s="49"/>
      <c r="J84" s="49"/>
      <c r="K84" s="49"/>
    </row>
    <row r="85" spans="1:11" x14ac:dyDescent="0.3">
      <c r="A85" s="33"/>
      <c r="B85" s="98">
        <v>62</v>
      </c>
      <c r="C85" s="15" t="s">
        <v>82</v>
      </c>
      <c r="D85" s="64">
        <v>455178</v>
      </c>
      <c r="E85" s="64">
        <v>412874</v>
      </c>
      <c r="F85" s="50"/>
      <c r="G85" s="49"/>
      <c r="H85" s="49"/>
      <c r="I85" s="49"/>
      <c r="J85" s="49"/>
      <c r="K85" s="49"/>
    </row>
    <row r="86" spans="1:11" x14ac:dyDescent="0.3">
      <c r="A86" s="18">
        <v>783</v>
      </c>
      <c r="B86" s="93"/>
      <c r="C86" s="16" t="s">
        <v>29</v>
      </c>
      <c r="D86" s="13"/>
      <c r="E86" s="13"/>
      <c r="F86" s="50"/>
      <c r="G86" s="49"/>
      <c r="H86" s="49"/>
      <c r="I86" s="49"/>
      <c r="J86" s="49"/>
      <c r="K86" s="49"/>
    </row>
    <row r="87" spans="1:11" x14ac:dyDescent="0.3">
      <c r="A87" s="35"/>
      <c r="B87" s="93">
        <v>61</v>
      </c>
      <c r="C87" s="12" t="s">
        <v>97</v>
      </c>
      <c r="D87" s="13">
        <v>160416</v>
      </c>
      <c r="E87" s="13">
        <v>193338</v>
      </c>
      <c r="F87" s="50"/>
      <c r="G87" s="49"/>
      <c r="H87" s="49"/>
      <c r="I87" s="49"/>
      <c r="J87" s="49"/>
      <c r="K87" s="49"/>
    </row>
    <row r="88" spans="1:11" x14ac:dyDescent="0.3">
      <c r="A88" s="27"/>
      <c r="B88" s="68"/>
      <c r="C88" s="6" t="s">
        <v>13</v>
      </c>
      <c r="D88" s="23">
        <f>SUM(D67:D87)</f>
        <v>11244599</v>
      </c>
      <c r="E88" s="23">
        <f>SUM(E67:E87)</f>
        <v>7754042</v>
      </c>
      <c r="F88" s="52"/>
      <c r="G88" s="49"/>
      <c r="H88" s="49"/>
      <c r="I88" s="49"/>
      <c r="J88" s="49"/>
      <c r="K88" s="49"/>
    </row>
    <row r="89" spans="1:11" x14ac:dyDescent="0.3">
      <c r="A89" s="24" t="s">
        <v>125</v>
      </c>
      <c r="B89" s="107"/>
      <c r="C89" s="36"/>
      <c r="D89" s="9"/>
      <c r="E89" s="9"/>
      <c r="F89" s="93"/>
      <c r="G89" s="49"/>
      <c r="H89" s="49"/>
      <c r="I89" s="49"/>
      <c r="J89" s="49"/>
      <c r="K89" s="49"/>
    </row>
    <row r="90" spans="1:11" x14ac:dyDescent="0.3">
      <c r="A90" s="10">
        <v>840</v>
      </c>
      <c r="B90" s="97"/>
      <c r="C90" s="11" t="s">
        <v>93</v>
      </c>
      <c r="D90" s="9"/>
      <c r="E90" s="9"/>
      <c r="F90" s="93"/>
      <c r="G90" s="49"/>
      <c r="H90" s="49"/>
      <c r="I90" s="49"/>
      <c r="J90" s="49"/>
      <c r="K90" s="49"/>
    </row>
    <row r="91" spans="1:11" x14ac:dyDescent="0.3">
      <c r="A91" s="14"/>
      <c r="B91" s="98">
        <v>61</v>
      </c>
      <c r="C91" s="54" t="s">
        <v>123</v>
      </c>
      <c r="D91" s="64">
        <v>104917</v>
      </c>
      <c r="E91" s="64">
        <v>112645</v>
      </c>
      <c r="F91" s="50"/>
      <c r="G91" s="49"/>
      <c r="H91" s="49"/>
      <c r="I91" s="49"/>
      <c r="J91" s="49"/>
      <c r="K91" s="49"/>
    </row>
    <row r="92" spans="1:11" x14ac:dyDescent="0.3">
      <c r="A92" s="10">
        <v>846</v>
      </c>
      <c r="B92" s="93"/>
      <c r="C92" s="11" t="s">
        <v>89</v>
      </c>
      <c r="D92" s="13"/>
      <c r="E92" s="13"/>
      <c r="F92" s="50"/>
      <c r="G92" s="49"/>
      <c r="H92" s="49"/>
      <c r="I92" s="49"/>
      <c r="J92" s="49"/>
      <c r="K92" s="49"/>
    </row>
    <row r="93" spans="1:11" x14ac:dyDescent="0.3">
      <c r="A93" s="10"/>
      <c r="B93" s="93">
        <v>60</v>
      </c>
      <c r="C93" s="56" t="s">
        <v>32</v>
      </c>
      <c r="D93" s="13">
        <v>54220</v>
      </c>
      <c r="E93" s="13"/>
      <c r="F93" s="50"/>
      <c r="G93" s="49"/>
      <c r="H93" s="49"/>
      <c r="I93" s="49"/>
      <c r="J93" s="49"/>
      <c r="K93" s="49"/>
    </row>
    <row r="94" spans="1:11" x14ac:dyDescent="0.3">
      <c r="A94" s="10"/>
      <c r="B94" s="93">
        <v>61</v>
      </c>
      <c r="C94" s="56" t="s">
        <v>166</v>
      </c>
      <c r="D94" s="13">
        <v>531597</v>
      </c>
      <c r="E94" s="13">
        <v>657489</v>
      </c>
      <c r="F94" s="50"/>
      <c r="G94" s="49"/>
      <c r="H94" s="49"/>
      <c r="I94" s="49"/>
      <c r="J94" s="49"/>
      <c r="K94" s="49"/>
    </row>
    <row r="95" spans="1:11" x14ac:dyDescent="0.3">
      <c r="A95" s="10"/>
      <c r="B95" s="93">
        <v>62</v>
      </c>
      <c r="C95" s="12" t="s">
        <v>30</v>
      </c>
      <c r="D95" s="13">
        <v>130159</v>
      </c>
      <c r="E95" s="13">
        <v>60771</v>
      </c>
      <c r="F95" s="50"/>
      <c r="G95" s="49"/>
      <c r="H95" s="49"/>
      <c r="I95" s="49"/>
      <c r="J95" s="49"/>
      <c r="K95" s="49"/>
    </row>
    <row r="96" spans="1:11" x14ac:dyDescent="0.3">
      <c r="A96" s="18">
        <v>854</v>
      </c>
      <c r="B96" s="99"/>
      <c r="C96" s="19" t="s">
        <v>58</v>
      </c>
      <c r="D96" s="17"/>
      <c r="E96" s="17"/>
      <c r="F96" s="50"/>
      <c r="G96" s="49"/>
      <c r="H96" s="49"/>
      <c r="I96" s="49"/>
      <c r="J96" s="49"/>
      <c r="K96" s="49"/>
    </row>
    <row r="97" spans="1:11" x14ac:dyDescent="0.3">
      <c r="A97" s="10"/>
      <c r="B97" s="93">
        <v>60</v>
      </c>
      <c r="C97" s="12" t="s">
        <v>124</v>
      </c>
      <c r="D97" s="13">
        <v>820000</v>
      </c>
      <c r="E97" s="13"/>
      <c r="F97" s="50"/>
      <c r="G97" s="49"/>
      <c r="H97" s="49"/>
      <c r="I97" s="49"/>
      <c r="J97" s="49"/>
      <c r="K97" s="49"/>
    </row>
    <row r="98" spans="1:11" x14ac:dyDescent="0.3">
      <c r="A98" s="10"/>
      <c r="B98" s="93">
        <v>61</v>
      </c>
      <c r="C98" s="56" t="s">
        <v>30</v>
      </c>
      <c r="D98" s="13">
        <v>70835</v>
      </c>
      <c r="E98" s="13">
        <v>70475</v>
      </c>
      <c r="F98" s="50"/>
      <c r="G98" s="49"/>
      <c r="H98" s="49"/>
      <c r="I98" s="49"/>
      <c r="J98" s="49"/>
      <c r="K98" s="49"/>
    </row>
    <row r="99" spans="1:11" x14ac:dyDescent="0.3">
      <c r="A99" s="14"/>
      <c r="B99" s="98">
        <v>62</v>
      </c>
      <c r="C99" s="54" t="s">
        <v>99</v>
      </c>
      <c r="D99" s="64">
        <v>26703</v>
      </c>
      <c r="E99" s="64">
        <v>27397</v>
      </c>
      <c r="F99" s="50"/>
      <c r="G99" s="49"/>
      <c r="H99" s="49"/>
      <c r="I99" s="49"/>
      <c r="J99" s="49"/>
      <c r="K99" s="49"/>
    </row>
    <row r="100" spans="1:11" x14ac:dyDescent="0.3">
      <c r="A100" s="10">
        <v>855</v>
      </c>
      <c r="B100" s="93"/>
      <c r="C100" s="16" t="s">
        <v>31</v>
      </c>
      <c r="D100" s="9"/>
      <c r="E100" s="9"/>
      <c r="F100" s="93"/>
      <c r="G100" s="49"/>
      <c r="H100" s="49"/>
      <c r="I100" s="49"/>
      <c r="J100" s="49"/>
      <c r="K100" s="49"/>
    </row>
    <row r="101" spans="1:11" x14ac:dyDescent="0.3">
      <c r="A101" s="33"/>
      <c r="B101" s="98">
        <v>60</v>
      </c>
      <c r="C101" s="15" t="s">
        <v>98</v>
      </c>
      <c r="D101" s="64">
        <v>385036</v>
      </c>
      <c r="E101" s="64">
        <v>119047</v>
      </c>
      <c r="F101" s="50"/>
      <c r="G101" s="49"/>
      <c r="H101" s="49"/>
      <c r="I101" s="49"/>
      <c r="J101" s="49"/>
      <c r="K101" s="49"/>
    </row>
    <row r="102" spans="1:11" x14ac:dyDescent="0.3">
      <c r="A102" s="18">
        <v>882</v>
      </c>
      <c r="B102" s="99"/>
      <c r="C102" s="19" t="s">
        <v>14</v>
      </c>
      <c r="D102" s="17"/>
      <c r="E102" s="17"/>
      <c r="F102" s="50"/>
      <c r="G102" s="49"/>
      <c r="H102" s="49"/>
      <c r="I102" s="49"/>
      <c r="J102" s="49"/>
      <c r="K102" s="49"/>
    </row>
    <row r="103" spans="1:11" x14ac:dyDescent="0.3">
      <c r="A103" s="10"/>
      <c r="B103" s="93">
        <v>60</v>
      </c>
      <c r="C103" s="12" t="s">
        <v>110</v>
      </c>
      <c r="D103" s="13">
        <v>10000</v>
      </c>
      <c r="E103" s="13">
        <v>41111</v>
      </c>
      <c r="F103" s="50"/>
      <c r="G103" s="49"/>
      <c r="H103" s="49"/>
      <c r="I103" s="49"/>
      <c r="J103" s="49"/>
      <c r="K103" s="49"/>
    </row>
    <row r="104" spans="1:11" x14ac:dyDescent="0.3">
      <c r="A104" s="10"/>
      <c r="B104" s="93">
        <v>61</v>
      </c>
      <c r="C104" s="92" t="s">
        <v>141</v>
      </c>
      <c r="D104" s="13">
        <v>66320</v>
      </c>
      <c r="E104" s="13">
        <v>19822</v>
      </c>
      <c r="F104" s="50"/>
      <c r="G104" s="49"/>
      <c r="H104" s="49"/>
      <c r="I104" s="49"/>
      <c r="J104" s="49"/>
      <c r="K104" s="49"/>
    </row>
    <row r="105" spans="1:11" x14ac:dyDescent="0.3">
      <c r="A105" s="27"/>
      <c r="B105" s="68"/>
      <c r="C105" s="6" t="s">
        <v>13</v>
      </c>
      <c r="D105" s="23">
        <f>SUM(D91:D104)</f>
        <v>2199787</v>
      </c>
      <c r="E105" s="23">
        <f>SUM(E91:E104)</f>
        <v>1108757</v>
      </c>
      <c r="F105" s="52"/>
      <c r="G105" s="49"/>
      <c r="H105" s="49"/>
      <c r="I105" s="49"/>
      <c r="J105" s="49"/>
      <c r="K105" s="49"/>
    </row>
    <row r="106" spans="1:11" x14ac:dyDescent="0.3">
      <c r="A106" s="25" t="s">
        <v>33</v>
      </c>
      <c r="B106" s="102"/>
      <c r="C106" s="26"/>
      <c r="D106" s="9"/>
      <c r="E106" s="9"/>
      <c r="F106" s="93"/>
      <c r="G106" s="49"/>
      <c r="H106" s="49"/>
      <c r="I106" s="49"/>
      <c r="J106" s="49"/>
      <c r="K106" s="49"/>
    </row>
    <row r="107" spans="1:11" x14ac:dyDescent="0.3">
      <c r="A107" s="10">
        <v>919</v>
      </c>
      <c r="B107" s="93"/>
      <c r="C107" s="11" t="s">
        <v>113</v>
      </c>
      <c r="D107" s="13"/>
      <c r="E107" s="13"/>
      <c r="F107" s="50"/>
      <c r="G107" s="49"/>
      <c r="H107" s="49"/>
      <c r="I107" s="49"/>
      <c r="J107" s="49"/>
      <c r="K107" s="49"/>
    </row>
    <row r="108" spans="1:11" x14ac:dyDescent="0.3">
      <c r="A108" s="25"/>
      <c r="B108" s="93">
        <v>60</v>
      </c>
      <c r="C108" s="21" t="s">
        <v>61</v>
      </c>
      <c r="D108" s="13">
        <v>1021406</v>
      </c>
      <c r="E108" s="13">
        <v>497000</v>
      </c>
      <c r="F108" s="50"/>
      <c r="G108" s="49"/>
      <c r="H108" s="49"/>
      <c r="I108" s="49"/>
      <c r="J108" s="49"/>
      <c r="K108" s="49"/>
    </row>
    <row r="109" spans="1:11" x14ac:dyDescent="0.3">
      <c r="A109" s="10">
        <v>970</v>
      </c>
      <c r="B109" s="97"/>
      <c r="C109" s="38" t="s">
        <v>40</v>
      </c>
      <c r="D109" s="65"/>
      <c r="E109" s="65"/>
      <c r="F109" s="52"/>
      <c r="G109" s="49"/>
      <c r="H109" s="49"/>
      <c r="I109" s="49"/>
      <c r="J109" s="49"/>
      <c r="K109" s="49"/>
    </row>
    <row r="110" spans="1:11" x14ac:dyDescent="0.3">
      <c r="A110" s="72"/>
      <c r="B110" s="93">
        <v>60</v>
      </c>
      <c r="C110" s="39" t="s">
        <v>83</v>
      </c>
      <c r="D110" s="13">
        <v>34300</v>
      </c>
      <c r="E110" s="13">
        <v>35200</v>
      </c>
      <c r="F110" s="50"/>
      <c r="G110" s="49"/>
      <c r="H110" s="49"/>
      <c r="I110" s="49"/>
      <c r="J110" s="49"/>
      <c r="K110" s="49"/>
    </row>
    <row r="111" spans="1:11" x14ac:dyDescent="0.3">
      <c r="A111" s="37"/>
      <c r="B111" s="101"/>
      <c r="C111" s="6" t="s">
        <v>13</v>
      </c>
      <c r="D111" s="23">
        <f>SUM(D108:D110)</f>
        <v>1055706</v>
      </c>
      <c r="E111" s="23">
        <f>SUM(E108:E110)</f>
        <v>532200</v>
      </c>
      <c r="F111" s="52"/>
      <c r="G111" s="49"/>
      <c r="H111" s="49"/>
      <c r="I111" s="49"/>
      <c r="J111" s="49"/>
      <c r="K111" s="49"/>
    </row>
    <row r="112" spans="1:11" x14ac:dyDescent="0.3">
      <c r="A112" s="25" t="s">
        <v>34</v>
      </c>
      <c r="B112" s="102"/>
      <c r="C112" s="26"/>
      <c r="D112" s="9"/>
      <c r="E112" s="9"/>
      <c r="F112" s="93"/>
      <c r="G112" s="49"/>
      <c r="H112" s="49"/>
      <c r="I112" s="49"/>
      <c r="J112" s="49"/>
      <c r="K112" s="49"/>
    </row>
    <row r="113" spans="1:11" x14ac:dyDescent="0.3">
      <c r="A113" s="10">
        <v>1142</v>
      </c>
      <c r="B113" s="97"/>
      <c r="C113" s="11" t="s">
        <v>100</v>
      </c>
      <c r="D113" s="9"/>
      <c r="E113" s="9"/>
      <c r="F113" s="93"/>
      <c r="G113" s="49"/>
      <c r="H113" s="49"/>
      <c r="I113" s="49"/>
      <c r="J113" s="49"/>
      <c r="K113" s="49"/>
    </row>
    <row r="114" spans="1:11" x14ac:dyDescent="0.3">
      <c r="A114" s="25"/>
      <c r="B114" s="93">
        <v>60</v>
      </c>
      <c r="C114" s="12" t="s">
        <v>35</v>
      </c>
      <c r="D114" s="13">
        <v>175395</v>
      </c>
      <c r="E114" s="13">
        <v>179494</v>
      </c>
      <c r="F114" s="50"/>
      <c r="G114" s="49"/>
      <c r="H114" s="49"/>
      <c r="I114" s="49"/>
      <c r="J114" s="49"/>
      <c r="K114" s="49"/>
    </row>
    <row r="115" spans="1:11" x14ac:dyDescent="0.3">
      <c r="A115" s="37"/>
      <c r="B115" s="101"/>
      <c r="C115" s="6" t="s">
        <v>13</v>
      </c>
      <c r="D115" s="23">
        <f>SUM(D114)</f>
        <v>175395</v>
      </c>
      <c r="E115" s="23">
        <f>SUM(E114)</f>
        <v>179494</v>
      </c>
      <c r="F115" s="52"/>
      <c r="G115" s="49"/>
      <c r="H115" s="49"/>
      <c r="I115" s="49"/>
      <c r="J115" s="49"/>
      <c r="K115" s="49"/>
    </row>
    <row r="116" spans="1:11" x14ac:dyDescent="0.3">
      <c r="A116" s="25" t="s">
        <v>36</v>
      </c>
      <c r="B116" s="93"/>
      <c r="C116" s="11"/>
      <c r="D116" s="9"/>
      <c r="E116" s="9"/>
      <c r="F116" s="93"/>
      <c r="G116" s="49"/>
      <c r="H116" s="49"/>
      <c r="I116" s="49"/>
      <c r="J116" s="49"/>
      <c r="K116" s="49"/>
    </row>
    <row r="117" spans="1:11" x14ac:dyDescent="0.3">
      <c r="A117" s="10">
        <v>1320</v>
      </c>
      <c r="B117" s="93"/>
      <c r="C117" s="11" t="s">
        <v>37</v>
      </c>
      <c r="D117" s="9"/>
      <c r="E117" s="9"/>
      <c r="F117" s="93"/>
      <c r="G117" s="49"/>
      <c r="H117" s="49"/>
      <c r="I117" s="49"/>
      <c r="J117" s="49"/>
      <c r="K117" s="49"/>
    </row>
    <row r="118" spans="1:11" x14ac:dyDescent="0.3">
      <c r="A118" s="25"/>
      <c r="B118" s="93">
        <v>61</v>
      </c>
      <c r="C118" s="12" t="s">
        <v>38</v>
      </c>
      <c r="D118" s="13">
        <v>96000</v>
      </c>
      <c r="E118" s="13">
        <v>150200</v>
      </c>
      <c r="F118" s="50"/>
      <c r="G118" s="49"/>
      <c r="H118" s="49"/>
      <c r="I118" s="49"/>
      <c r="J118" s="49"/>
      <c r="K118" s="49"/>
    </row>
    <row r="119" spans="1:11" x14ac:dyDescent="0.3">
      <c r="A119" s="25"/>
      <c r="B119" s="93">
        <v>64</v>
      </c>
      <c r="C119" s="12" t="s">
        <v>153</v>
      </c>
      <c r="D119" s="13">
        <v>20000</v>
      </c>
      <c r="E119" s="13">
        <v>20500</v>
      </c>
      <c r="F119" s="50"/>
      <c r="G119" s="49"/>
      <c r="H119" s="49"/>
      <c r="I119" s="49"/>
      <c r="J119" s="49"/>
      <c r="K119" s="49"/>
    </row>
    <row r="120" spans="1:11" x14ac:dyDescent="0.3">
      <c r="A120" s="25"/>
      <c r="B120" s="93">
        <v>65</v>
      </c>
      <c r="C120" s="12" t="s">
        <v>135</v>
      </c>
      <c r="D120" s="13">
        <v>12000</v>
      </c>
      <c r="E120" s="13">
        <v>379600</v>
      </c>
      <c r="F120" s="50"/>
      <c r="G120" s="49"/>
      <c r="H120" s="49"/>
      <c r="I120" s="49"/>
      <c r="J120" s="49"/>
      <c r="K120" s="49"/>
    </row>
    <row r="121" spans="1:11" x14ac:dyDescent="0.3">
      <c r="A121" s="25"/>
      <c r="B121" s="93">
        <v>66</v>
      </c>
      <c r="C121" s="12" t="s">
        <v>167</v>
      </c>
      <c r="D121" s="13"/>
      <c r="E121" s="13">
        <v>20000</v>
      </c>
      <c r="F121" s="50"/>
      <c r="G121" s="49"/>
      <c r="H121" s="49"/>
      <c r="I121" s="49"/>
      <c r="J121" s="49"/>
      <c r="K121" s="49"/>
    </row>
    <row r="122" spans="1:11" x14ac:dyDescent="0.3">
      <c r="A122" s="10">
        <v>1330</v>
      </c>
      <c r="B122" s="93"/>
      <c r="C122" s="16" t="s">
        <v>39</v>
      </c>
      <c r="D122" s="13"/>
      <c r="E122" s="13"/>
      <c r="F122" s="50"/>
      <c r="G122" s="49"/>
      <c r="H122" s="49"/>
      <c r="I122" s="49"/>
      <c r="J122" s="49"/>
      <c r="K122" s="49"/>
    </row>
    <row r="123" spans="1:11" x14ac:dyDescent="0.3">
      <c r="A123" s="10"/>
      <c r="B123" s="93">
        <v>60</v>
      </c>
      <c r="C123" s="12" t="s">
        <v>101</v>
      </c>
      <c r="D123" s="13">
        <v>300600</v>
      </c>
      <c r="E123" s="13">
        <v>308400</v>
      </c>
      <c r="F123" s="50"/>
      <c r="G123" s="49"/>
      <c r="H123" s="49"/>
      <c r="I123" s="49"/>
      <c r="J123" s="49"/>
      <c r="K123" s="49"/>
    </row>
    <row r="124" spans="1:11" x14ac:dyDescent="0.3">
      <c r="A124" s="10">
        <v>1332</v>
      </c>
      <c r="B124" s="93"/>
      <c r="C124" s="11" t="s">
        <v>146</v>
      </c>
      <c r="D124" s="13"/>
      <c r="E124" s="13"/>
      <c r="F124" s="50"/>
      <c r="G124" s="49"/>
      <c r="H124" s="49"/>
      <c r="I124" s="49"/>
      <c r="J124" s="49"/>
      <c r="K124" s="49"/>
    </row>
    <row r="125" spans="1:11" x14ac:dyDescent="0.3">
      <c r="A125" s="10"/>
      <c r="B125" s="93">
        <v>63</v>
      </c>
      <c r="C125" s="56" t="s">
        <v>108</v>
      </c>
      <c r="D125" s="13">
        <v>1230000</v>
      </c>
      <c r="E125" s="13">
        <v>2200400</v>
      </c>
      <c r="F125" s="50"/>
      <c r="G125" s="49"/>
      <c r="H125" s="49"/>
      <c r="I125" s="49"/>
      <c r="J125" s="49"/>
      <c r="K125" s="49"/>
    </row>
    <row r="126" spans="1:11" x14ac:dyDescent="0.3">
      <c r="A126" s="10"/>
      <c r="B126" s="98">
        <v>65</v>
      </c>
      <c r="C126" s="54" t="s">
        <v>112</v>
      </c>
      <c r="D126" s="64">
        <v>16800</v>
      </c>
      <c r="E126" s="64">
        <v>15600</v>
      </c>
      <c r="F126" s="50"/>
      <c r="G126" s="49"/>
      <c r="H126" s="49"/>
      <c r="I126" s="49"/>
      <c r="J126" s="49"/>
      <c r="K126" s="49"/>
    </row>
    <row r="127" spans="1:11" x14ac:dyDescent="0.3">
      <c r="A127" s="10"/>
      <c r="B127" s="93">
        <v>66</v>
      </c>
      <c r="C127" s="21" t="s">
        <v>147</v>
      </c>
      <c r="D127" s="13">
        <v>3023900</v>
      </c>
      <c r="E127" s="13">
        <v>3024100</v>
      </c>
      <c r="F127" s="50"/>
      <c r="G127" s="49"/>
      <c r="H127" s="49"/>
      <c r="I127" s="49"/>
      <c r="J127" s="49"/>
      <c r="K127" s="49"/>
    </row>
    <row r="128" spans="1:11" x14ac:dyDescent="0.3">
      <c r="A128" s="37"/>
      <c r="B128" s="68"/>
      <c r="C128" s="6" t="s">
        <v>13</v>
      </c>
      <c r="D128" s="23">
        <f>SUM(D118:D127)</f>
        <v>4699300</v>
      </c>
      <c r="E128" s="23">
        <f>SUM(E118:E127)</f>
        <v>6118800</v>
      </c>
      <c r="F128" s="52"/>
      <c r="G128" s="49"/>
      <c r="H128" s="49"/>
      <c r="I128" s="49"/>
      <c r="J128" s="49"/>
      <c r="K128" s="49"/>
    </row>
    <row r="129" spans="1:21" x14ac:dyDescent="0.3">
      <c r="A129" s="25" t="s">
        <v>41</v>
      </c>
      <c r="B129" s="102"/>
      <c r="C129" s="26"/>
      <c r="D129" s="9"/>
      <c r="E129" s="9"/>
      <c r="F129" s="93"/>
      <c r="G129" s="49"/>
      <c r="H129" s="49"/>
      <c r="I129" s="49"/>
      <c r="J129" s="49"/>
      <c r="K129" s="49"/>
    </row>
    <row r="130" spans="1:21" x14ac:dyDescent="0.3">
      <c r="A130" s="10">
        <v>1420</v>
      </c>
      <c r="B130" s="93"/>
      <c r="C130" s="11" t="s">
        <v>42</v>
      </c>
      <c r="D130" s="9"/>
      <c r="E130" s="9"/>
      <c r="F130" s="93"/>
      <c r="G130" s="49"/>
      <c r="H130" s="49"/>
      <c r="I130" s="49"/>
      <c r="J130" s="49"/>
      <c r="K130" s="49"/>
    </row>
    <row r="131" spans="1:21" x14ac:dyDescent="0.3">
      <c r="A131" s="10"/>
      <c r="B131" s="93">
        <v>60</v>
      </c>
      <c r="C131" s="21" t="s">
        <v>148</v>
      </c>
      <c r="D131" s="13">
        <v>1000</v>
      </c>
      <c r="E131" s="13">
        <v>3026</v>
      </c>
      <c r="F131" s="93"/>
      <c r="G131" s="49"/>
      <c r="H131" s="49"/>
      <c r="I131" s="49"/>
      <c r="J131" s="49"/>
      <c r="K131" s="49"/>
    </row>
    <row r="132" spans="1:21" x14ac:dyDescent="0.3">
      <c r="A132" s="25"/>
      <c r="B132" s="93">
        <v>61</v>
      </c>
      <c r="C132" s="21" t="s">
        <v>94</v>
      </c>
      <c r="D132" s="13">
        <v>109244</v>
      </c>
      <c r="E132" s="13">
        <v>272838</v>
      </c>
      <c r="F132" s="50"/>
      <c r="G132" s="49"/>
      <c r="H132" s="49"/>
      <c r="I132" s="49"/>
      <c r="J132" s="49"/>
      <c r="K132" s="49"/>
    </row>
    <row r="133" spans="1:21" x14ac:dyDescent="0.3">
      <c r="A133" s="25"/>
      <c r="B133" s="93">
        <v>62</v>
      </c>
      <c r="C133" s="21" t="s">
        <v>149</v>
      </c>
      <c r="D133" s="13">
        <v>24520</v>
      </c>
      <c r="E133" s="13">
        <v>87157</v>
      </c>
      <c r="F133" s="50"/>
      <c r="G133" s="49"/>
      <c r="H133" s="49"/>
      <c r="I133" s="49"/>
      <c r="J133" s="49"/>
      <c r="K133" s="49"/>
    </row>
    <row r="134" spans="1:21" x14ac:dyDescent="0.3">
      <c r="A134" s="25"/>
      <c r="B134" s="93">
        <v>63</v>
      </c>
      <c r="C134" s="21" t="s">
        <v>102</v>
      </c>
      <c r="D134" s="13">
        <v>200</v>
      </c>
      <c r="E134" s="13">
        <v>700</v>
      </c>
      <c r="F134" s="50"/>
      <c r="G134" s="49"/>
      <c r="H134" s="49"/>
      <c r="I134" s="49"/>
      <c r="J134" s="49"/>
      <c r="K134" s="49"/>
    </row>
    <row r="135" spans="1:21" s="73" customFormat="1" x14ac:dyDescent="0.3">
      <c r="A135" s="25"/>
      <c r="B135" s="93">
        <v>64</v>
      </c>
      <c r="C135" s="21" t="s">
        <v>103</v>
      </c>
      <c r="D135" s="13">
        <v>1200</v>
      </c>
      <c r="E135" s="13">
        <v>1200</v>
      </c>
      <c r="F135" s="50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s="75" customFormat="1" x14ac:dyDescent="0.3">
      <c r="A136" s="25"/>
      <c r="B136" s="93">
        <v>65</v>
      </c>
      <c r="C136" s="21" t="s">
        <v>104</v>
      </c>
      <c r="D136" s="13">
        <v>20560</v>
      </c>
      <c r="E136" s="13"/>
      <c r="F136" s="50"/>
      <c r="G136" s="120"/>
      <c r="H136" s="120"/>
      <c r="I136" s="120"/>
      <c r="J136" s="120"/>
      <c r="K136" s="120"/>
    </row>
    <row r="137" spans="1:21" s="75" customFormat="1" x14ac:dyDescent="0.3">
      <c r="A137" s="25"/>
      <c r="B137" s="93">
        <v>66</v>
      </c>
      <c r="C137" s="21" t="s">
        <v>168</v>
      </c>
      <c r="D137" s="13"/>
      <c r="E137" s="13">
        <v>3000</v>
      </c>
      <c r="F137" s="50"/>
      <c r="G137" s="120"/>
      <c r="H137" s="120"/>
      <c r="I137" s="120"/>
      <c r="J137" s="120"/>
      <c r="K137" s="120"/>
    </row>
    <row r="138" spans="1:21" x14ac:dyDescent="0.3">
      <c r="A138" s="32"/>
      <c r="B138" s="98">
        <v>69</v>
      </c>
      <c r="C138" s="40" t="s">
        <v>43</v>
      </c>
      <c r="D138" s="64">
        <v>72262</v>
      </c>
      <c r="E138" s="64">
        <v>125962</v>
      </c>
      <c r="F138" s="50"/>
      <c r="G138" s="49"/>
      <c r="H138" s="49"/>
      <c r="I138" s="49"/>
      <c r="J138" s="49"/>
      <c r="K138" s="49"/>
    </row>
    <row r="139" spans="1:21" x14ac:dyDescent="0.3">
      <c r="A139" s="18">
        <v>1429</v>
      </c>
      <c r="B139" s="108"/>
      <c r="C139" s="58" t="s">
        <v>77</v>
      </c>
      <c r="D139" s="74"/>
      <c r="E139" s="74"/>
      <c r="F139" s="52"/>
      <c r="G139" s="49"/>
      <c r="H139" s="49"/>
      <c r="I139" s="49"/>
      <c r="J139" s="49"/>
      <c r="K139" s="49"/>
    </row>
    <row r="140" spans="1:21" x14ac:dyDescent="0.3">
      <c r="A140" s="25"/>
      <c r="B140" s="93">
        <v>60</v>
      </c>
      <c r="C140" s="56" t="s">
        <v>78</v>
      </c>
      <c r="D140" s="63">
        <v>8600</v>
      </c>
      <c r="E140" s="63">
        <v>8824</v>
      </c>
      <c r="F140" s="50"/>
      <c r="G140" s="49"/>
      <c r="H140" s="49"/>
      <c r="I140" s="49"/>
      <c r="J140" s="49"/>
      <c r="K140" s="49"/>
    </row>
    <row r="141" spans="1:21" x14ac:dyDescent="0.3">
      <c r="A141" s="37"/>
      <c r="B141" s="68"/>
      <c r="C141" s="6" t="s">
        <v>13</v>
      </c>
      <c r="D141" s="23">
        <f>SUM(D131:D140)</f>
        <v>237586</v>
      </c>
      <c r="E141" s="23">
        <f>SUM(E131:E140)</f>
        <v>502707</v>
      </c>
      <c r="F141" s="52"/>
      <c r="G141" s="49"/>
      <c r="H141" s="49"/>
      <c r="I141" s="49"/>
      <c r="J141" s="49"/>
      <c r="K141" s="49"/>
    </row>
    <row r="142" spans="1:21" x14ac:dyDescent="0.3">
      <c r="A142" s="25" t="s">
        <v>44</v>
      </c>
      <c r="B142" s="93"/>
      <c r="C142" s="11"/>
      <c r="D142" s="65"/>
      <c r="E142" s="65"/>
      <c r="F142" s="52"/>
      <c r="G142" s="49"/>
      <c r="H142" s="49"/>
      <c r="I142" s="49"/>
      <c r="J142" s="49"/>
      <c r="K142" s="49"/>
    </row>
    <row r="143" spans="1:21" x14ac:dyDescent="0.3">
      <c r="A143" s="10">
        <v>1820</v>
      </c>
      <c r="B143" s="93"/>
      <c r="C143" s="11" t="s">
        <v>45</v>
      </c>
      <c r="D143" s="65"/>
      <c r="E143" s="65"/>
      <c r="F143" s="52"/>
      <c r="G143" s="49"/>
      <c r="H143" s="49"/>
      <c r="I143" s="49"/>
      <c r="J143" s="49"/>
      <c r="K143" s="49"/>
    </row>
    <row r="144" spans="1:21" x14ac:dyDescent="0.3">
      <c r="A144" s="10"/>
      <c r="B144" s="93">
        <v>60</v>
      </c>
      <c r="C144" s="21" t="s">
        <v>46</v>
      </c>
      <c r="D144" s="13">
        <v>68000</v>
      </c>
      <c r="E144" s="13">
        <v>110000</v>
      </c>
      <c r="F144" s="50"/>
      <c r="G144" s="49"/>
      <c r="H144" s="49"/>
      <c r="I144" s="49"/>
      <c r="J144" s="49"/>
      <c r="K144" s="49"/>
    </row>
    <row r="145" spans="1:11" x14ac:dyDescent="0.3">
      <c r="A145" s="27"/>
      <c r="B145" s="101"/>
      <c r="C145" s="6" t="s">
        <v>13</v>
      </c>
      <c r="D145" s="23">
        <f>SUM(D144)</f>
        <v>68000</v>
      </c>
      <c r="E145" s="23">
        <f>SUM(E144)</f>
        <v>110000</v>
      </c>
      <c r="F145" s="52"/>
      <c r="G145" s="49"/>
      <c r="H145" s="49"/>
      <c r="I145" s="49"/>
      <c r="J145" s="49"/>
      <c r="K145" s="49"/>
    </row>
    <row r="146" spans="1:11" x14ac:dyDescent="0.3">
      <c r="A146" s="25" t="s">
        <v>47</v>
      </c>
      <c r="B146" s="102"/>
      <c r="C146" s="42"/>
      <c r="D146" s="9"/>
      <c r="E146" s="9"/>
      <c r="F146" s="93"/>
      <c r="G146" s="49"/>
      <c r="H146" s="49"/>
      <c r="I146" s="49"/>
      <c r="J146" s="49"/>
      <c r="K146" s="49"/>
    </row>
    <row r="147" spans="1:11" x14ac:dyDescent="0.3">
      <c r="A147" s="10">
        <v>2755</v>
      </c>
      <c r="B147" s="97"/>
      <c r="C147" s="11" t="s">
        <v>76</v>
      </c>
      <c r="D147" s="9"/>
      <c r="E147" s="9"/>
      <c r="F147" s="93"/>
      <c r="G147" s="49"/>
      <c r="H147" s="49"/>
      <c r="I147" s="49"/>
      <c r="J147" s="49"/>
      <c r="K147" s="49"/>
    </row>
    <row r="148" spans="1:11" x14ac:dyDescent="0.3">
      <c r="A148" s="43"/>
      <c r="B148" s="100">
        <v>62</v>
      </c>
      <c r="C148" s="57" t="s">
        <v>48</v>
      </c>
      <c r="D148" s="63">
        <v>482000</v>
      </c>
      <c r="E148" s="63">
        <v>502000</v>
      </c>
      <c r="F148" s="50"/>
      <c r="G148" s="49"/>
      <c r="H148" s="49"/>
      <c r="I148" s="49"/>
      <c r="J148" s="49"/>
      <c r="K148" s="49"/>
    </row>
    <row r="149" spans="1:11" x14ac:dyDescent="0.3">
      <c r="A149" s="41"/>
      <c r="B149" s="100"/>
      <c r="C149" s="55" t="s">
        <v>13</v>
      </c>
      <c r="D149" s="23">
        <f>SUM(D148)</f>
        <v>482000</v>
      </c>
      <c r="E149" s="23">
        <f>SUM(E148)</f>
        <v>502000</v>
      </c>
      <c r="F149" s="52"/>
      <c r="G149" s="49"/>
      <c r="H149" s="49"/>
      <c r="I149" s="49"/>
      <c r="J149" s="49"/>
      <c r="K149" s="49"/>
    </row>
    <row r="150" spans="1:11" x14ac:dyDescent="0.3">
      <c r="A150" s="82"/>
      <c r="B150" s="109"/>
      <c r="C150" s="83" t="s">
        <v>49</v>
      </c>
      <c r="D150" s="84">
        <f>D26+D32+D40+D60+D64+D88+D105+D111+D115+D128+D141+D145+D149</f>
        <v>41775376</v>
      </c>
      <c r="E150" s="84">
        <f>E26+E32+E40+E60+E64+E88+E105+E111+E115+E128+E141+E145+E149</f>
        <v>34093906</v>
      </c>
      <c r="F150" s="49"/>
      <c r="G150" s="49"/>
      <c r="H150" s="49"/>
      <c r="I150" s="49"/>
      <c r="J150" s="49"/>
      <c r="K150" s="49"/>
    </row>
    <row r="151" spans="1:11" ht="18" x14ac:dyDescent="0.3">
      <c r="A151" s="44" t="s">
        <v>50</v>
      </c>
      <c r="B151" s="110"/>
      <c r="C151" s="45"/>
      <c r="D151" s="9"/>
      <c r="E151" s="9"/>
      <c r="F151" s="93"/>
      <c r="G151" s="49"/>
      <c r="H151" s="49"/>
      <c r="I151" s="49"/>
      <c r="J151" s="49"/>
      <c r="K151" s="49"/>
    </row>
    <row r="152" spans="1:11" x14ac:dyDescent="0.3">
      <c r="A152" s="10">
        <v>225</v>
      </c>
      <c r="B152" s="97"/>
      <c r="C152" s="11" t="s">
        <v>51</v>
      </c>
      <c r="D152" s="76"/>
      <c r="E152" s="76"/>
      <c r="F152" s="93"/>
      <c r="G152" s="49"/>
      <c r="H152" s="49"/>
      <c r="I152" s="49"/>
      <c r="J152" s="49"/>
      <c r="K152" s="49"/>
    </row>
    <row r="153" spans="1:11" x14ac:dyDescent="0.3">
      <c r="A153" s="14"/>
      <c r="B153" s="98">
        <v>64</v>
      </c>
      <c r="C153" s="29" t="s">
        <v>152</v>
      </c>
      <c r="D153" s="64">
        <v>27170</v>
      </c>
      <c r="E153" s="64">
        <v>30705</v>
      </c>
      <c r="F153" s="50"/>
      <c r="G153" s="49"/>
      <c r="H153" s="49"/>
      <c r="I153" s="49"/>
      <c r="J153" s="49"/>
      <c r="K153" s="49"/>
    </row>
    <row r="154" spans="1:11" x14ac:dyDescent="0.3">
      <c r="A154" s="10">
        <v>231</v>
      </c>
      <c r="B154" s="93"/>
      <c r="C154" s="16" t="s">
        <v>11</v>
      </c>
      <c r="D154" s="9"/>
      <c r="E154" s="9"/>
      <c r="F154" s="93"/>
      <c r="G154" s="93"/>
      <c r="H154" s="49"/>
      <c r="I154" s="49"/>
      <c r="J154" s="49"/>
      <c r="K154" s="49"/>
    </row>
    <row r="155" spans="1:11" ht="27.6" x14ac:dyDescent="0.3">
      <c r="A155" s="10"/>
      <c r="B155" s="124">
        <v>63</v>
      </c>
      <c r="C155" s="12" t="s">
        <v>116</v>
      </c>
      <c r="D155" s="64">
        <v>144549</v>
      </c>
      <c r="E155" s="64">
        <v>144549</v>
      </c>
      <c r="F155" s="50"/>
      <c r="G155" s="49"/>
      <c r="H155" s="49"/>
      <c r="I155" s="49"/>
      <c r="J155" s="49"/>
      <c r="K155" s="49"/>
    </row>
    <row r="156" spans="1:11" x14ac:dyDescent="0.3">
      <c r="A156" s="18">
        <v>490</v>
      </c>
      <c r="B156" s="99"/>
      <c r="C156" s="46" t="s">
        <v>52</v>
      </c>
      <c r="D156" s="17"/>
      <c r="E156" s="17"/>
      <c r="F156" s="50"/>
      <c r="G156" s="49"/>
      <c r="H156" s="49"/>
      <c r="I156" s="49"/>
      <c r="J156" s="49"/>
      <c r="K156" s="49"/>
    </row>
    <row r="157" spans="1:11" x14ac:dyDescent="0.3">
      <c r="A157" s="14"/>
      <c r="B157" s="98">
        <v>60</v>
      </c>
      <c r="C157" s="15" t="s">
        <v>90</v>
      </c>
      <c r="D157" s="64">
        <v>152516</v>
      </c>
      <c r="E157" s="64">
        <v>144639</v>
      </c>
      <c r="F157" s="50"/>
      <c r="G157" s="49"/>
      <c r="H157" s="49"/>
      <c r="I157" s="49"/>
      <c r="J157" s="49"/>
      <c r="K157" s="49"/>
    </row>
    <row r="158" spans="1:11" x14ac:dyDescent="0.3">
      <c r="A158" s="10">
        <v>671</v>
      </c>
      <c r="B158" s="102"/>
      <c r="C158" s="16" t="s">
        <v>53</v>
      </c>
      <c r="D158" s="9"/>
      <c r="E158" s="9"/>
      <c r="F158" s="93"/>
      <c r="G158" s="49"/>
      <c r="H158" s="49"/>
      <c r="I158" s="49"/>
      <c r="J158" s="49"/>
      <c r="K158" s="49"/>
    </row>
    <row r="159" spans="1:11" x14ac:dyDescent="0.3">
      <c r="A159" s="25"/>
      <c r="B159" s="93">
        <v>60</v>
      </c>
      <c r="C159" s="12" t="s">
        <v>54</v>
      </c>
      <c r="D159" s="13">
        <v>5962691</v>
      </c>
      <c r="E159" s="13">
        <v>4953065</v>
      </c>
      <c r="F159" s="50"/>
      <c r="G159" s="49"/>
      <c r="H159" s="49"/>
      <c r="I159" s="49"/>
      <c r="J159" s="49"/>
      <c r="K159" s="49"/>
    </row>
    <row r="160" spans="1:11" x14ac:dyDescent="0.3">
      <c r="A160" s="25"/>
      <c r="B160" s="93">
        <v>61</v>
      </c>
      <c r="C160" s="12" t="s">
        <v>111</v>
      </c>
      <c r="D160" s="13">
        <v>1024198</v>
      </c>
      <c r="E160" s="13">
        <v>656771</v>
      </c>
      <c r="F160" s="50"/>
      <c r="G160" s="49"/>
      <c r="H160" s="49"/>
      <c r="I160" s="49"/>
      <c r="J160" s="49"/>
      <c r="K160" s="49"/>
    </row>
    <row r="161" spans="1:11" x14ac:dyDescent="0.3">
      <c r="A161" s="32"/>
      <c r="B161" s="98">
        <v>62</v>
      </c>
      <c r="C161" s="15" t="s">
        <v>55</v>
      </c>
      <c r="D161" s="64">
        <v>254277</v>
      </c>
      <c r="E161" s="64">
        <v>237256</v>
      </c>
      <c r="F161" s="50"/>
      <c r="G161" s="49"/>
      <c r="H161" s="49"/>
      <c r="I161" s="49"/>
      <c r="J161" s="49"/>
      <c r="K161" s="49"/>
    </row>
    <row r="162" spans="1:11" x14ac:dyDescent="0.3">
      <c r="A162" s="10">
        <v>672</v>
      </c>
      <c r="B162" s="93"/>
      <c r="C162" s="16" t="s">
        <v>56</v>
      </c>
      <c r="D162" s="13"/>
      <c r="E162" s="13"/>
      <c r="F162" s="50"/>
      <c r="G162" s="49"/>
      <c r="H162" s="49"/>
      <c r="I162" s="49"/>
      <c r="J162" s="49"/>
      <c r="K162" s="49"/>
    </row>
    <row r="163" spans="1:11" x14ac:dyDescent="0.3">
      <c r="A163" s="32"/>
      <c r="B163" s="98">
        <v>60</v>
      </c>
      <c r="C163" s="15" t="s">
        <v>57</v>
      </c>
      <c r="D163" s="64">
        <v>1004800</v>
      </c>
      <c r="E163" s="64">
        <v>1008013</v>
      </c>
      <c r="F163" s="50"/>
      <c r="G163" s="49"/>
      <c r="H163" s="49"/>
      <c r="I163" s="49"/>
      <c r="J163" s="49"/>
      <c r="K163" s="49"/>
    </row>
    <row r="164" spans="1:11" x14ac:dyDescent="0.3">
      <c r="A164" s="25"/>
      <c r="B164" s="93">
        <v>61</v>
      </c>
      <c r="C164" s="12" t="s">
        <v>144</v>
      </c>
      <c r="D164" s="13">
        <v>267</v>
      </c>
      <c r="E164" s="13">
        <v>602</v>
      </c>
      <c r="F164" s="50"/>
      <c r="G164" s="49"/>
      <c r="H164" s="49"/>
      <c r="I164" s="49"/>
      <c r="J164" s="49"/>
      <c r="K164" s="49"/>
    </row>
    <row r="165" spans="1:11" x14ac:dyDescent="0.3">
      <c r="A165" s="27"/>
      <c r="B165" s="68"/>
      <c r="C165" s="47" t="s">
        <v>13</v>
      </c>
      <c r="D165" s="23">
        <f>SUM(D153:D164)</f>
        <v>8570468</v>
      </c>
      <c r="E165" s="23">
        <f>SUM(E153:E164)</f>
        <v>7175600</v>
      </c>
      <c r="F165" s="52"/>
      <c r="G165" s="49"/>
      <c r="H165" s="49"/>
      <c r="I165" s="49"/>
      <c r="J165" s="49"/>
      <c r="K165" s="49"/>
    </row>
    <row r="166" spans="1:11" ht="18" x14ac:dyDescent="0.3">
      <c r="A166" s="44" t="s">
        <v>59</v>
      </c>
      <c r="B166" s="110"/>
      <c r="C166" s="110"/>
      <c r="D166" s="23"/>
      <c r="E166" s="23"/>
      <c r="F166" s="52"/>
      <c r="G166" s="49"/>
      <c r="H166" s="49"/>
      <c r="I166" s="49"/>
      <c r="J166" s="49"/>
      <c r="K166" s="49"/>
    </row>
    <row r="167" spans="1:11" x14ac:dyDescent="0.3">
      <c r="A167" s="10">
        <v>1632</v>
      </c>
      <c r="B167" s="93"/>
      <c r="C167" s="11" t="s">
        <v>60</v>
      </c>
      <c r="D167" s="65"/>
      <c r="E167" s="65"/>
      <c r="F167" s="52"/>
      <c r="G167" s="49"/>
      <c r="H167" s="49"/>
      <c r="I167" s="49"/>
      <c r="J167" s="49"/>
      <c r="K167" s="49"/>
    </row>
    <row r="168" spans="1:11" x14ac:dyDescent="0.3">
      <c r="A168" s="10"/>
      <c r="B168" s="93">
        <v>61</v>
      </c>
      <c r="C168" s="21" t="s">
        <v>61</v>
      </c>
      <c r="D168" s="13">
        <v>28380000</v>
      </c>
      <c r="E168" s="13">
        <v>28900000</v>
      </c>
      <c r="F168" s="50"/>
      <c r="G168" s="49"/>
      <c r="H168" s="49"/>
      <c r="I168" s="49"/>
      <c r="J168" s="49"/>
      <c r="K168" s="49"/>
    </row>
    <row r="169" spans="1:11" x14ac:dyDescent="0.3">
      <c r="A169" s="27"/>
      <c r="B169" s="68"/>
      <c r="C169" s="47" t="s">
        <v>13</v>
      </c>
      <c r="D169" s="23">
        <f>SUM(D167:D168)</f>
        <v>28380000</v>
      </c>
      <c r="E169" s="23">
        <f>SUM(E167:E168)</f>
        <v>28900000</v>
      </c>
      <c r="F169" s="52"/>
      <c r="G169" s="49"/>
      <c r="H169" s="49"/>
      <c r="I169" s="49"/>
      <c r="J169" s="49"/>
      <c r="K169" s="49"/>
    </row>
    <row r="170" spans="1:11" ht="15" thickBot="1" x14ac:dyDescent="0.35">
      <c r="A170" s="85"/>
      <c r="B170" s="111"/>
      <c r="C170" s="86" t="s">
        <v>62</v>
      </c>
      <c r="D170" s="87">
        <f>D165+D169</f>
        <v>36950468</v>
      </c>
      <c r="E170" s="87">
        <f>E165+E169</f>
        <v>36075600</v>
      </c>
      <c r="F170" s="52"/>
      <c r="G170" s="49"/>
      <c r="H170" s="49"/>
      <c r="I170" s="49"/>
      <c r="J170" s="49"/>
      <c r="K170" s="49"/>
    </row>
    <row r="171" spans="1:11" ht="15.6" x14ac:dyDescent="0.3">
      <c r="A171" s="44" t="s">
        <v>63</v>
      </c>
      <c r="B171" s="110"/>
      <c r="C171" s="48"/>
      <c r="D171" s="63"/>
      <c r="E171" s="63"/>
      <c r="F171" s="50"/>
      <c r="G171" s="49"/>
      <c r="H171" s="49"/>
      <c r="I171" s="49"/>
      <c r="J171" s="49"/>
      <c r="K171" s="49"/>
    </row>
    <row r="172" spans="1:11" x14ac:dyDescent="0.3">
      <c r="A172" s="10">
        <v>571</v>
      </c>
      <c r="B172" s="97"/>
      <c r="C172" s="11" t="s">
        <v>64</v>
      </c>
      <c r="D172" s="13"/>
      <c r="E172" s="13"/>
      <c r="F172" s="50"/>
      <c r="G172" s="49"/>
      <c r="H172" s="49"/>
      <c r="I172" s="49"/>
      <c r="J172" s="49"/>
      <c r="K172" s="49"/>
    </row>
    <row r="173" spans="1:11" x14ac:dyDescent="0.3">
      <c r="A173" s="25"/>
      <c r="B173" s="93">
        <v>60</v>
      </c>
      <c r="C173" s="12" t="s">
        <v>65</v>
      </c>
      <c r="D173" s="13">
        <v>143329720</v>
      </c>
      <c r="E173" s="13">
        <v>143680149</v>
      </c>
      <c r="F173" s="50"/>
      <c r="G173" s="49"/>
      <c r="H173" s="49"/>
      <c r="I173" s="49"/>
      <c r="J173" s="49"/>
      <c r="K173" s="49"/>
    </row>
    <row r="174" spans="1:11" x14ac:dyDescent="0.3">
      <c r="A174" s="25"/>
      <c r="B174" s="93">
        <v>61</v>
      </c>
      <c r="C174" s="12" t="s">
        <v>66</v>
      </c>
      <c r="D174" s="13">
        <v>808012</v>
      </c>
      <c r="E174" s="13">
        <v>808128</v>
      </c>
      <c r="F174" s="50"/>
      <c r="G174" s="49"/>
      <c r="H174" s="49"/>
      <c r="I174" s="49"/>
      <c r="J174" s="49"/>
      <c r="K174" s="49"/>
    </row>
    <row r="175" spans="1:11" x14ac:dyDescent="0.3">
      <c r="A175" s="10"/>
      <c r="B175" s="93">
        <v>62</v>
      </c>
      <c r="C175" s="12" t="s">
        <v>91</v>
      </c>
      <c r="D175" s="13">
        <v>2269747</v>
      </c>
      <c r="E175" s="13">
        <v>2253346</v>
      </c>
      <c r="F175" s="50"/>
      <c r="G175" s="49"/>
      <c r="H175" s="49"/>
      <c r="I175" s="49"/>
      <c r="J175" s="49"/>
      <c r="K175" s="49"/>
    </row>
    <row r="176" spans="1:11" x14ac:dyDescent="0.3">
      <c r="A176" s="10"/>
      <c r="B176" s="93">
        <v>64</v>
      </c>
      <c r="C176" s="12" t="s">
        <v>67</v>
      </c>
      <c r="D176" s="13">
        <v>4150000</v>
      </c>
      <c r="E176" s="13">
        <v>990000</v>
      </c>
      <c r="F176" s="50"/>
      <c r="G176" s="49"/>
      <c r="H176" s="49"/>
      <c r="I176" s="49"/>
      <c r="J176" s="49"/>
      <c r="K176" s="49"/>
    </row>
    <row r="177" spans="1:11" x14ac:dyDescent="0.3">
      <c r="A177" s="10"/>
      <c r="B177" s="93">
        <v>65</v>
      </c>
      <c r="C177" s="12" t="s">
        <v>92</v>
      </c>
      <c r="D177" s="13">
        <v>202897</v>
      </c>
      <c r="E177" s="13">
        <v>203375</v>
      </c>
      <c r="F177" s="50"/>
      <c r="G177" s="49"/>
      <c r="H177" s="49"/>
      <c r="I177" s="49"/>
      <c r="J177" s="49"/>
      <c r="K177" s="49"/>
    </row>
    <row r="178" spans="1:11" x14ac:dyDescent="0.3">
      <c r="A178" s="10"/>
      <c r="B178" s="93">
        <v>66</v>
      </c>
      <c r="C178" s="12" t="s">
        <v>68</v>
      </c>
      <c r="D178" s="13">
        <v>190848</v>
      </c>
      <c r="E178" s="13">
        <v>145756</v>
      </c>
      <c r="F178" s="50"/>
      <c r="G178" s="49"/>
      <c r="H178" s="49"/>
      <c r="I178" s="49"/>
      <c r="J178" s="49"/>
      <c r="K178" s="49"/>
    </row>
    <row r="179" spans="1:11" x14ac:dyDescent="0.3">
      <c r="A179" s="10"/>
      <c r="B179" s="93">
        <v>67</v>
      </c>
      <c r="C179" s="12" t="s">
        <v>69</v>
      </c>
      <c r="D179" s="13">
        <v>604898</v>
      </c>
      <c r="E179" s="13">
        <v>608665</v>
      </c>
      <c r="F179" s="50"/>
      <c r="G179" s="49"/>
      <c r="H179" s="49"/>
      <c r="I179" s="49"/>
      <c r="J179" s="49"/>
      <c r="K179" s="49"/>
    </row>
    <row r="180" spans="1:11" ht="15" thickBot="1" x14ac:dyDescent="0.35">
      <c r="A180" s="60"/>
      <c r="B180" s="112"/>
      <c r="C180" s="61" t="s">
        <v>70</v>
      </c>
      <c r="D180" s="77">
        <f>SUM(D173:D179)</f>
        <v>151556122</v>
      </c>
      <c r="E180" s="77">
        <f>SUM(E173:E179)</f>
        <v>148689419</v>
      </c>
      <c r="F180" s="52"/>
      <c r="G180" s="49"/>
      <c r="H180" s="49"/>
      <c r="I180" s="49"/>
      <c r="J180" s="49"/>
      <c r="K180" s="49"/>
    </row>
    <row r="181" spans="1:11" x14ac:dyDescent="0.3">
      <c r="A181" s="10">
        <v>572</v>
      </c>
      <c r="B181" s="97"/>
      <c r="C181" s="11" t="s">
        <v>71</v>
      </c>
      <c r="D181" s="13"/>
      <c r="E181" s="13"/>
      <c r="F181" s="50"/>
      <c r="G181" s="49"/>
      <c r="H181" s="49"/>
      <c r="I181" s="49"/>
      <c r="J181" s="49"/>
      <c r="K181" s="49"/>
    </row>
    <row r="182" spans="1:11" x14ac:dyDescent="0.3">
      <c r="A182" s="10"/>
      <c r="B182" s="93">
        <v>60</v>
      </c>
      <c r="C182" s="12" t="s">
        <v>65</v>
      </c>
      <c r="D182" s="13">
        <v>37994760</v>
      </c>
      <c r="E182" s="13">
        <v>40129892</v>
      </c>
      <c r="F182" s="50"/>
      <c r="G182" s="49"/>
      <c r="H182" s="49"/>
      <c r="I182" s="49"/>
      <c r="J182" s="49"/>
      <c r="K182" s="49"/>
    </row>
    <row r="183" spans="1:11" x14ac:dyDescent="0.3">
      <c r="A183" s="10"/>
      <c r="B183" s="93">
        <v>62</v>
      </c>
      <c r="C183" s="12" t="s">
        <v>72</v>
      </c>
      <c r="D183" s="13">
        <v>713613</v>
      </c>
      <c r="E183" s="13">
        <v>710577</v>
      </c>
      <c r="F183" s="50"/>
      <c r="G183" s="49"/>
      <c r="H183" s="49"/>
      <c r="I183" s="49"/>
      <c r="J183" s="49"/>
      <c r="K183" s="49"/>
    </row>
    <row r="184" spans="1:11" x14ac:dyDescent="0.3">
      <c r="A184" s="10"/>
      <c r="B184" s="93">
        <v>64</v>
      </c>
      <c r="C184" s="12" t="s">
        <v>67</v>
      </c>
      <c r="D184" s="13">
        <v>4263000</v>
      </c>
      <c r="E184" s="13">
        <v>412000</v>
      </c>
      <c r="F184" s="50"/>
      <c r="G184" s="49"/>
      <c r="H184" s="49"/>
      <c r="I184" s="49"/>
      <c r="J184" s="49"/>
      <c r="K184" s="49"/>
    </row>
    <row r="185" spans="1:11" x14ac:dyDescent="0.3">
      <c r="A185" s="22"/>
      <c r="B185" s="101"/>
      <c r="C185" s="6" t="s">
        <v>73</v>
      </c>
      <c r="D185" s="23">
        <f>SUM(D182:D184)</f>
        <v>42971373</v>
      </c>
      <c r="E185" s="23">
        <f>SUM(E182:E184)</f>
        <v>41252469</v>
      </c>
      <c r="F185" s="52"/>
      <c r="G185" s="49"/>
      <c r="H185" s="49"/>
      <c r="I185" s="49"/>
      <c r="J185" s="49"/>
      <c r="K185" s="49"/>
    </row>
    <row r="186" spans="1:11" ht="15" thickBot="1" x14ac:dyDescent="0.35">
      <c r="A186" s="88"/>
      <c r="B186" s="113"/>
      <c r="C186" s="89" t="s">
        <v>74</v>
      </c>
      <c r="D186" s="90">
        <f>D180+D185</f>
        <v>194527495</v>
      </c>
      <c r="E186" s="90">
        <f>E180+E185</f>
        <v>189941888</v>
      </c>
      <c r="F186" s="91"/>
      <c r="G186" s="49"/>
      <c r="H186" s="49"/>
      <c r="I186" s="49"/>
      <c r="J186" s="49"/>
      <c r="K186" s="49"/>
    </row>
    <row r="187" spans="1:11" x14ac:dyDescent="0.3">
      <c r="A187" s="78" t="s">
        <v>75</v>
      </c>
      <c r="C187" s="79"/>
      <c r="F187" s="49"/>
      <c r="G187" s="49"/>
      <c r="H187" s="49"/>
      <c r="I187" s="49"/>
      <c r="J187" s="49"/>
      <c r="K187" s="49"/>
    </row>
    <row r="188" spans="1:11" x14ac:dyDescent="0.3">
      <c r="C188" s="79"/>
      <c r="F188" s="49"/>
      <c r="G188" s="49"/>
      <c r="H188" s="49"/>
      <c r="I188" s="49"/>
      <c r="J188" s="49"/>
      <c r="K188" s="49"/>
    </row>
    <row r="189" spans="1:11" x14ac:dyDescent="0.3">
      <c r="C189" s="80"/>
      <c r="F189" s="49"/>
      <c r="G189" s="49"/>
      <c r="H189" s="49"/>
      <c r="I189" s="49"/>
      <c r="J189" s="49"/>
      <c r="K189" s="49"/>
    </row>
    <row r="190" spans="1:11" x14ac:dyDescent="0.3">
      <c r="C190" s="80"/>
      <c r="D190" s="81"/>
      <c r="E190" s="81"/>
      <c r="F190" s="122"/>
      <c r="G190" s="49"/>
      <c r="H190" s="49"/>
      <c r="I190" s="49"/>
      <c r="J190" s="49"/>
      <c r="K190" s="49"/>
    </row>
    <row r="191" spans="1:11" x14ac:dyDescent="0.3">
      <c r="C191" s="80"/>
    </row>
    <row r="192" spans="1:11" x14ac:dyDescent="0.3">
      <c r="C192" s="79"/>
    </row>
    <row r="193" spans="2:6" x14ac:dyDescent="0.3">
      <c r="B193" s="115"/>
      <c r="C193" s="79"/>
    </row>
    <row r="194" spans="2:6" x14ac:dyDescent="0.3">
      <c r="B194" s="115"/>
      <c r="C194" s="79"/>
    </row>
    <row r="195" spans="2:6" x14ac:dyDescent="0.3">
      <c r="B195" s="115"/>
      <c r="C195" s="79"/>
    </row>
    <row r="197" spans="2:6" x14ac:dyDescent="0.3">
      <c r="C197" s="49"/>
      <c r="D197" s="49"/>
      <c r="E197" s="49"/>
      <c r="F197" s="49"/>
    </row>
    <row r="198" spans="2:6" x14ac:dyDescent="0.3">
      <c r="C198" s="49"/>
      <c r="D198" s="52"/>
      <c r="E198" s="52"/>
      <c r="F198" s="52"/>
    </row>
    <row r="199" spans="2:6" x14ac:dyDescent="0.3">
      <c r="C199" s="49"/>
      <c r="D199" s="52"/>
      <c r="E199" s="52"/>
      <c r="F199" s="52"/>
    </row>
    <row r="200" spans="2:6" x14ac:dyDescent="0.3">
      <c r="C200" s="49"/>
      <c r="D200" s="91"/>
      <c r="E200" s="91"/>
      <c r="F200" s="91"/>
    </row>
    <row r="201" spans="2:6" x14ac:dyDescent="0.3">
      <c r="C201" s="49"/>
      <c r="D201" s="51"/>
      <c r="E201" s="51"/>
      <c r="F201" s="5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DssArchivable xmlns="793ad56b-b905-482f-99c7-e0ad214f35d2">Ikke satt</DssArchivable>
    <DssWebsakRef xmlns="793ad56b-b905-482f-99c7-e0ad214f35d2" xsi:nil="true"/>
    <DssFremhevet xmlns="9e7ea675-edd1-4ab0-9d95-9511ed8f78e8">false</DssFremhevet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DssNotater xmlns="9e7ea675-edd1-4ab0-9d95-9511ed8f78e8" xsi:nil="true"/>
    <TaxCatchAll xmlns="9e7ea675-edd1-4ab0-9d95-9511ed8f78e8">
      <Value>5</Value>
      <Value>2</Value>
      <Value>1</Value>
    </TaxCatchAll>
    <_x00c5_r xmlns="61e906dc-d473-4cc3-a28c-12d73959f494">2020</_x00c5_r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Tematikk xmlns="61e906dc-d473-4cc3-a28c-12d73959f494">Kommuneproposisjonen</Tematikk>
    <l917ce326c5a48e1a29f6235eea1cd41 xmlns="9e7ea675-edd1-4ab0-9d95-9511ed8f78e8">
      <Terms xmlns="http://schemas.microsoft.com/office/infopath/2007/PartnerControls"/>
    </l917ce326c5a48e1a29f6235eea1cd41>
    <a20ae09631c242aba34ef34320889782 xmlns="9e7ea675-edd1-4ab0-9d95-9511ed8f78e8">
      <Terms xmlns="http://schemas.microsoft.com/office/infopath/2007/PartnerControls"/>
    </a20ae09631c242aba34ef3432088978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ja062c7924ed4f31b584a4220ff29390 xmlns="9e7ea675-edd1-4ab0-9d95-9511ed8f78e8">
      <Terms xmlns="http://schemas.microsoft.com/office/infopath/2007/PartnerControls"/>
    </ja062c7924ed4f31b584a4220ff29390>
    <DssRelaterteOppgaver xmlns="9e7ea675-edd1-4ab0-9d95-9511ed8f78e8"/>
    <Status xmlns="61e906dc-d473-4cc3-a28c-12d73959f494">Godkjent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2" ma:contentTypeDescription="Opprett et nytt dokument." ma:contentTypeScope="" ma:versionID="0d50d37948acd4e4e9fe927c58e57be0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f67109fa616bf87ebdfe2e0e5a1f09b9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14440-5F23-46C0-B1C7-83CECF559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A429C0-4152-46E7-B490-CB3B7334B6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61e906dc-d473-4cc3-a28c-12d73959f494"/>
    <ds:schemaRef ds:uri="9e7ea675-edd1-4ab0-9d95-9511ed8f78e8"/>
    <ds:schemaRef ds:uri="793ad56b-b905-482f-99c7-e0ad214f35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A901D2-C8FC-44B3-98B0-FA51535AF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Baard Krag</dc:creator>
  <cp:lastModifiedBy>Hina Ilyas</cp:lastModifiedBy>
  <cp:lastPrinted>2019-01-08T09:05:41Z</cp:lastPrinted>
  <dcterms:created xsi:type="dcterms:W3CDTF">2014-02-07T07:26:53Z</dcterms:created>
  <dcterms:modified xsi:type="dcterms:W3CDTF">2022-01-14T13:31:23Z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0x0101002C1B27F07ED111E5A8370800200C9A6601010085C9AC2157953441A560189A9BC96F15</vt:lpwstr>
  </property>
  <property fmtid="{D5CDD505-2E9C-101B-9397-08002B2CF9AE}" pid="3" name="DssEmneord">
    <vt:lpwstr/>
  </property>
  <property fmtid="{D5CDD505-2E9C-101B-9397-08002B2CF9AE}" pid="4" name="DssFunksjon">
    <vt:lpwstr>5;#Statsbudsjett og statsregnskap|9b2d3859-e0e4-42ef-94a5-aca5e3250b5c</vt:lpwstr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etDate">
    <vt:lpwstr>2021-06-24T08:05:07Z</vt:lpwstr>
  </property>
  <property fmtid="{D5CDD505-2E9C-101B-9397-08002B2CF9AE}" pid="11" name="MSIP_Label_da73a663-4204-480c-9ce8-a1a166c234ab_Method">
    <vt:lpwstr>Standard</vt:lpwstr>
  </property>
  <property fmtid="{D5CDD505-2E9C-101B-9397-08002B2CF9AE}" pid="12" name="MSIP_Label_da73a663-4204-480c-9ce8-a1a166c234ab_Name">
    <vt:lpwstr>Intern (KMD)</vt:lpwstr>
  </property>
  <property fmtid="{D5CDD505-2E9C-101B-9397-08002B2CF9AE}" pid="13" name="MSIP_Label_da73a663-4204-480c-9ce8-a1a166c234ab_SiteId">
    <vt:lpwstr>f696e186-1c3b-44cd-bf76-5ace0e7007bd</vt:lpwstr>
  </property>
  <property fmtid="{D5CDD505-2E9C-101B-9397-08002B2CF9AE}" pid="14" name="MSIP_Label_da73a663-4204-480c-9ce8-a1a166c234ab_ActionId">
    <vt:lpwstr>ca10ef83-9d4a-402c-baca-939baf649300</vt:lpwstr>
  </property>
  <property fmtid="{D5CDD505-2E9C-101B-9397-08002B2CF9AE}" pid="15" name="MSIP_Label_da73a663-4204-480c-9ce8-a1a166c234ab_ContentBits">
    <vt:lpwstr>0</vt:lpwstr>
  </property>
</Properties>
</file>